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1" i="1" l="1"/>
  <c r="J111" i="1"/>
  <c r="F22" i="1" l="1"/>
  <c r="L183" i="1" l="1"/>
  <c r="L174" i="1"/>
  <c r="L165" i="1"/>
  <c r="L156" i="1"/>
  <c r="L147" i="1"/>
  <c r="L138" i="1"/>
  <c r="L129" i="1"/>
  <c r="L120" i="1"/>
  <c r="L111" i="1"/>
  <c r="L102" i="1"/>
  <c r="L93" i="1"/>
  <c r="L84" i="1"/>
  <c r="L75" i="1"/>
  <c r="L66" i="1"/>
  <c r="L57" i="1"/>
  <c r="L49" i="1"/>
  <c r="L40" i="1"/>
  <c r="L31" i="1"/>
  <c r="L22" i="1"/>
  <c r="L13" i="1"/>
  <c r="A103" i="1"/>
  <c r="B184" i="1"/>
  <c r="A184" i="1"/>
  <c r="J183" i="1"/>
  <c r="I183" i="1"/>
  <c r="H183" i="1"/>
  <c r="G183" i="1"/>
  <c r="F183" i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A157" i="1"/>
  <c r="J156" i="1"/>
  <c r="I156" i="1"/>
  <c r="H156" i="1"/>
  <c r="G156" i="1"/>
  <c r="F156" i="1"/>
  <c r="B148" i="1"/>
  <c r="A148" i="1"/>
  <c r="J147" i="1"/>
  <c r="I147" i="1"/>
  <c r="H147" i="1"/>
  <c r="G147" i="1"/>
  <c r="F147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A121" i="1"/>
  <c r="J120" i="1"/>
  <c r="I120" i="1"/>
  <c r="H120" i="1"/>
  <c r="G120" i="1"/>
  <c r="F120" i="1"/>
  <c r="B112" i="1"/>
  <c r="A112" i="1"/>
  <c r="H111" i="1"/>
  <c r="G111" i="1"/>
  <c r="F111" i="1"/>
  <c r="J102" i="1"/>
  <c r="I102" i="1"/>
  <c r="H102" i="1"/>
  <c r="G102" i="1"/>
  <c r="F102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50" i="1"/>
  <c r="A50" i="1"/>
  <c r="J49" i="1"/>
  <c r="I49" i="1"/>
  <c r="H49" i="1"/>
  <c r="G49" i="1"/>
  <c r="F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G13" i="1"/>
  <c r="H13" i="1"/>
  <c r="I13" i="1"/>
  <c r="J13" i="1"/>
  <c r="F13" i="1"/>
  <c r="J184" i="1" l="1"/>
  <c r="I76" i="1"/>
  <c r="I184" i="1"/>
  <c r="G166" i="1"/>
  <c r="I148" i="1"/>
  <c r="G130" i="1"/>
  <c r="I130" i="1"/>
  <c r="J112" i="1"/>
  <c r="I112" i="1"/>
  <c r="G148" i="1"/>
  <c r="G76" i="1"/>
  <c r="L166" i="1"/>
  <c r="L23" i="1"/>
  <c r="L112" i="1"/>
  <c r="L130" i="1"/>
  <c r="L94" i="1"/>
  <c r="J94" i="1"/>
  <c r="J76" i="1"/>
  <c r="H130" i="1"/>
  <c r="J148" i="1"/>
  <c r="H76" i="1"/>
  <c r="G112" i="1"/>
  <c r="H112" i="1"/>
  <c r="F58" i="1"/>
  <c r="F41" i="1"/>
  <c r="H41" i="1"/>
  <c r="L184" i="1"/>
  <c r="L148" i="1"/>
  <c r="L76" i="1"/>
  <c r="L58" i="1"/>
  <c r="L41" i="1"/>
  <c r="G184" i="1"/>
  <c r="H184" i="1"/>
  <c r="H166" i="1"/>
  <c r="I166" i="1"/>
  <c r="J166" i="1"/>
  <c r="H148" i="1"/>
  <c r="J130" i="1"/>
  <c r="G94" i="1"/>
  <c r="F94" i="1"/>
  <c r="H94" i="1"/>
  <c r="I94" i="1"/>
  <c r="F76" i="1"/>
  <c r="H58" i="1"/>
  <c r="J58" i="1"/>
  <c r="I58" i="1"/>
  <c r="G58" i="1"/>
  <c r="G41" i="1"/>
  <c r="J41" i="1"/>
  <c r="I41" i="1"/>
  <c r="F112" i="1"/>
  <c r="F130" i="1"/>
  <c r="F148" i="1"/>
  <c r="F166" i="1"/>
  <c r="F184" i="1"/>
  <c r="I23" i="1"/>
  <c r="F23" i="1"/>
  <c r="J23" i="1"/>
  <c r="H23" i="1"/>
  <c r="G23" i="1"/>
  <c r="J185" i="1" l="1"/>
  <c r="L185" i="1"/>
  <c r="H185" i="1"/>
  <c r="F185" i="1"/>
  <c r="G185" i="1"/>
  <c r="I185" i="1"/>
</calcChain>
</file>

<file path=xl/sharedStrings.xml><?xml version="1.0" encoding="utf-8"?>
<sst xmlns="http://schemas.openxmlformats.org/spreadsheetml/2006/main" count="441" uniqueCount="164">
  <si>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</si>
  <si>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</si>
  <si>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</si>
  <si>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</si>
  <si>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</si>
  <si>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</si>
  <si>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</si>
  <si>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</si>
  <si>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</si>
  <si>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</si>
  <si>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</si>
  <si>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</si>
  <si>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</si>
  <si>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</si>
  <si>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</si>
  <si>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</si>
  <si>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</si>
  <si>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</si>
  <si>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</si>
  <si>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</si>
  <si>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</si>
  <si>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</si>
  <si>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</si>
  <si>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</si>
  <si>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</si>
  <si>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</si>
  <si>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</si>
  <si>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</si>
  <si>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</si>
  <si>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</si>
  <si>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</si>
  <si>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</si>
  <si>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</si>
  <si>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</si>
  <si>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</si>
  <si>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</si>
  <si>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</si>
  <si>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</si>
  <si>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</si>
  <si>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</si>
  <si>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бутерброд с сыром</t>
  </si>
  <si>
    <t>189/2008</t>
  </si>
  <si>
    <t>чай с сахаром</t>
  </si>
  <si>
    <t>бутерброд с маслом</t>
  </si>
  <si>
    <t>булочное</t>
  </si>
  <si>
    <t>сладкое</t>
  </si>
  <si>
    <t>пюре картофельное</t>
  </si>
  <si>
    <t>рыба тушеная в томате с овощами</t>
  </si>
  <si>
    <t>картофель отварной</t>
  </si>
  <si>
    <t>442/2008</t>
  </si>
  <si>
    <t>56/2008</t>
  </si>
  <si>
    <t>Директор</t>
  </si>
  <si>
    <t>190/2008</t>
  </si>
  <si>
    <t>икра морковная</t>
  </si>
  <si>
    <t>рис отварной</t>
  </si>
  <si>
    <t>40/2008</t>
  </si>
  <si>
    <t>335/2008</t>
  </si>
  <si>
    <t>52/2008</t>
  </si>
  <si>
    <t>231/2008</t>
  </si>
  <si>
    <t>325/2008</t>
  </si>
  <si>
    <t>ГБОУ СОШ 478 Красногвардейского района</t>
  </si>
  <si>
    <t>Кожемякина М.М.</t>
  </si>
  <si>
    <t>батон обогащенный микронутриентами</t>
  </si>
  <si>
    <t>433/2008</t>
  </si>
  <si>
    <t>к/к</t>
  </si>
  <si>
    <t>3, 2008</t>
  </si>
  <si>
    <t>салат из квашеной капусты</t>
  </si>
  <si>
    <t>напиток из шиповника</t>
  </si>
  <si>
    <t>91/2008</t>
  </si>
  <si>
    <t>273/2017</t>
  </si>
  <si>
    <t>331/2008</t>
  </si>
  <si>
    <t>441/2008</t>
  </si>
  <si>
    <t>бутерброд с джемом</t>
  </si>
  <si>
    <t>224/384/08</t>
  </si>
  <si>
    <t>430/2008</t>
  </si>
  <si>
    <t>2, 2008</t>
  </si>
  <si>
    <t>56/209/17</t>
  </si>
  <si>
    <t>76/2008</t>
  </si>
  <si>
    <t>237/333/371</t>
  </si>
  <si>
    <t>каша пшеничная молочная с маслом сливочным</t>
  </si>
  <si>
    <t>кофейный напиток</t>
  </si>
  <si>
    <t>432/2008</t>
  </si>
  <si>
    <t>1, 2008</t>
  </si>
  <si>
    <t>напиток лимонный</t>
  </si>
  <si>
    <t>101/2008</t>
  </si>
  <si>
    <t>261/373/08</t>
  </si>
  <si>
    <t>323/2008</t>
  </si>
  <si>
    <t>436/2008</t>
  </si>
  <si>
    <t>омлет с сыром</t>
  </si>
  <si>
    <t>чай с сахаром и лимоном</t>
  </si>
  <si>
    <t>215/2008</t>
  </si>
  <si>
    <t>431/2008</t>
  </si>
  <si>
    <t>фрикадельки из птицы, соус молочный</t>
  </si>
  <si>
    <t>99/73/2008</t>
  </si>
  <si>
    <t>297/326/17</t>
  </si>
  <si>
    <t>каша геркулесовая молочная с маслом сливочным</t>
  </si>
  <si>
    <t>салат картофельный с солеными огурцами и маслом растительным</t>
  </si>
  <si>
    <t>37/2017</t>
  </si>
  <si>
    <t>94/2008</t>
  </si>
  <si>
    <t>245/372/08</t>
  </si>
  <si>
    <t>401/2008</t>
  </si>
  <si>
    <t>плов из филе птицы</t>
  </si>
  <si>
    <t>80/2008</t>
  </si>
  <si>
    <t>291/2008</t>
  </si>
  <si>
    <t>399/2008</t>
  </si>
  <si>
    <t>225/2008</t>
  </si>
  <si>
    <t>377/2017</t>
  </si>
  <si>
    <t>винегрет овощной</t>
  </si>
  <si>
    <t>зразы рубленные из кур с омлетом</t>
  </si>
  <si>
    <t>рагу овощное</t>
  </si>
  <si>
    <t>сок фруктовый</t>
  </si>
  <si>
    <t>51/2008</t>
  </si>
  <si>
    <t>95/2008</t>
  </si>
  <si>
    <t>317/2008</t>
  </si>
  <si>
    <t>351/2008</t>
  </si>
  <si>
    <t>салат картофельный с морковью и зеленым горошком</t>
  </si>
  <si>
    <t>60/2017</t>
  </si>
  <si>
    <t>84/2008</t>
  </si>
  <si>
    <t>333/2008</t>
  </si>
  <si>
    <t>омлет натуральный</t>
  </si>
  <si>
    <t>214/2008</t>
  </si>
  <si>
    <t>икра свекольная</t>
  </si>
  <si>
    <t>99/2008</t>
  </si>
  <si>
    <t>268/2017</t>
  </si>
  <si>
    <t>98/2008</t>
  </si>
  <si>
    <t>299/2008</t>
  </si>
  <si>
    <t>402/2008</t>
  </si>
  <si>
    <t xml:space="preserve"> </t>
  </si>
  <si>
    <t xml:space="preserve">салат овощной с яблоками,яйцом вареным </t>
  </si>
  <si>
    <t>винегрет овощной с сельдью с/c</t>
  </si>
  <si>
    <t xml:space="preserve">сок фруктовый </t>
  </si>
  <si>
    <t xml:space="preserve">вафли обогащенные </t>
  </si>
  <si>
    <t>каша пшенная молочная с маслом сливочным</t>
  </si>
  <si>
    <t xml:space="preserve">печенье обогащенное </t>
  </si>
  <si>
    <t>каша рисовая молочная с маслом сливочным</t>
  </si>
  <si>
    <t>биточки с луком запеченые</t>
  </si>
  <si>
    <t xml:space="preserve">каша гречневая рассыпчая </t>
  </si>
  <si>
    <t>каша "Дружба" с маслом сливочным</t>
  </si>
  <si>
    <t xml:space="preserve">суп из овощей со сметаной и мясом </t>
  </si>
  <si>
    <t>компот из смеси сухофруктов</t>
  </si>
  <si>
    <t xml:space="preserve">суп картофельный с фасолью и мясом </t>
  </si>
  <si>
    <t>фрукты свежие</t>
  </si>
  <si>
    <t xml:space="preserve">борщ из свежей капусты с картофелем,мясом и сметаной </t>
  </si>
  <si>
    <t>Компот из сухофруктов</t>
  </si>
  <si>
    <t>каша гречневая рассыпчатая</t>
  </si>
  <si>
    <t xml:space="preserve">суп картофельный с горохом и гренками </t>
  </si>
  <si>
    <t>суп крестьянский с крупой и птицей</t>
  </si>
  <si>
    <t>компот из сухофруктов</t>
  </si>
  <si>
    <t>рассольник домашний с птицей и сметаной</t>
  </si>
  <si>
    <t xml:space="preserve">пудинг из творога (запеченный) со сгущенным молоком </t>
  </si>
  <si>
    <t>суп картофельный с рыбой</t>
  </si>
  <si>
    <t>запеканка картофельная с субпродуктами( печенью говяжей)</t>
  </si>
  <si>
    <t>рассольник ленинградский с птицей и сметаной</t>
  </si>
  <si>
    <t>шницель рубленный из говядины запеченный</t>
  </si>
  <si>
    <t>макаронные изделия отварные</t>
  </si>
  <si>
    <t>хлеб ржано-пшеничный обогащенный микронутриентами</t>
  </si>
  <si>
    <t>запеканка из творога со сгущенным молоком</t>
  </si>
  <si>
    <t>рыба /филе трески/ запеченная в сметанном соусе (гарнир-картофель отварной)</t>
  </si>
  <si>
    <t>суп с макаронными изделиями, картофелем и птицей</t>
  </si>
  <si>
    <t>печень говяжья,тушеная в соусе сметанном с томатом и луком</t>
  </si>
  <si>
    <t>тефтели рыбные, соус сметанный с томатом</t>
  </si>
  <si>
    <t xml:space="preserve">щи из свежей капусты с картофелем со сметаной и птицей </t>
  </si>
  <si>
    <t>салат из соленых огурцов с луком</t>
  </si>
  <si>
    <t>20/2008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</si>
</sst>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2" xfId="0" applyFont="1" applyFill="1" applyBorder="1" applyAlignment="1" applyProtection="1">
      <alignment horizontal="center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1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2" fillId="0" borderId="23" xfId="0" applyFont="1" applyBorder="1"/>
    <xf numFmtId="0" fontId="12" fillId="0" borderId="24" xfId="0" applyFont="1" applyBorder="1"/>
    <xf numFmtId="0" fontId="12" fillId="4" borderId="2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7" fontId="0" fillId="2" borderId="5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15" xfId="0" applyFont="1" applyFill="1" applyBorder="1" applyAlignment="1" applyProtection="1">
      <alignment horizontal="center" vertical="top" wrapText="1"/>
      <protection hidden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11" fillId="4" borderId="25" xfId="0" applyFont="1" applyFill="1" applyBorder="1" applyAlignment="1" applyProtection="1">
      <alignment horizontal="center" vertical="top" wrapText="1"/>
      <protection hidden="1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4" xfId="0" applyBorder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5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K187" sqref="K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42578125" style="2" customWidth="1"/>
    <col min="12" max="12" width="14.140625" style="2" customWidth="1"/>
    <col min="13" max="16384" width="9.140625" style="2"/>
  </cols>
  <sheetData>
    <row r="1" spans="1:12" ht="15" customHeight="1" x14ac:dyDescent="0.25">
      <c r="A1" s="1" t="s">
        <v>7</v>
      </c>
      <c r="C1" s="71" t="s">
        <v>60</v>
      </c>
      <c r="D1" s="72"/>
      <c r="E1" s="73"/>
      <c r="F1" s="11" t="s">
        <v>16</v>
      </c>
      <c r="G1" s="2" t="s">
        <v>17</v>
      </c>
      <c r="H1" s="74" t="s">
        <v>51</v>
      </c>
      <c r="I1" s="74"/>
      <c r="J1" s="74"/>
      <c r="K1" s="74"/>
    </row>
    <row r="2" spans="1:12" ht="18" x14ac:dyDescent="0.2">
      <c r="A2" s="34" t="s">
        <v>6</v>
      </c>
      <c r="C2" s="2"/>
      <c r="G2" s="2" t="s">
        <v>18</v>
      </c>
      <c r="H2" s="74" t="s">
        <v>61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62">
        <v>1</v>
      </c>
      <c r="I3" s="62">
        <v>3</v>
      </c>
      <c r="J3" s="63">
        <v>2026</v>
      </c>
      <c r="K3" s="1"/>
    </row>
    <row r="4" spans="1:12" ht="13.5" thickBot="1" x14ac:dyDescent="0.25">
      <c r="C4" s="2"/>
      <c r="D4" s="4"/>
      <c r="H4" s="64" t="s">
        <v>36</v>
      </c>
      <c r="I4" s="64" t="s">
        <v>37</v>
      </c>
      <c r="J4" s="6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4" t="s">
        <v>21</v>
      </c>
      <c r="E6" s="44" t="s">
        <v>132</v>
      </c>
      <c r="F6" s="45">
        <v>150</v>
      </c>
      <c r="G6" s="45">
        <v>5</v>
      </c>
      <c r="H6" s="45">
        <v>7</v>
      </c>
      <c r="I6" s="45">
        <v>24</v>
      </c>
      <c r="J6" s="65">
        <v>176</v>
      </c>
      <c r="K6" s="48" t="s">
        <v>41</v>
      </c>
      <c r="L6" s="38">
        <v>114.5</v>
      </c>
    </row>
    <row r="7" spans="1:12" ht="15" x14ac:dyDescent="0.25">
      <c r="A7" s="22"/>
      <c r="B7" s="14"/>
      <c r="C7" s="10"/>
      <c r="D7" s="55" t="s">
        <v>22</v>
      </c>
      <c r="E7" s="44" t="s">
        <v>39</v>
      </c>
      <c r="F7" s="45">
        <v>200</v>
      </c>
      <c r="G7" s="45">
        <v>3</v>
      </c>
      <c r="H7" s="45">
        <v>3</v>
      </c>
      <c r="I7" s="45">
        <v>25</v>
      </c>
      <c r="J7" s="65">
        <v>133</v>
      </c>
      <c r="K7" s="59" t="s">
        <v>63</v>
      </c>
      <c r="L7" s="40"/>
    </row>
    <row r="8" spans="1:12" ht="15" x14ac:dyDescent="0.25">
      <c r="A8" s="22"/>
      <c r="B8" s="14"/>
      <c r="C8" s="10"/>
      <c r="D8" s="54" t="s">
        <v>23</v>
      </c>
      <c r="E8" s="44" t="s">
        <v>62</v>
      </c>
      <c r="F8" s="45">
        <v>25</v>
      </c>
      <c r="G8" s="45">
        <v>2</v>
      </c>
      <c r="H8" s="45">
        <v>1</v>
      </c>
      <c r="I8" s="45">
        <v>13</v>
      </c>
      <c r="J8" s="65">
        <v>70</v>
      </c>
      <c r="K8" s="5" t="s">
        <v>64</v>
      </c>
      <c r="L8" s="40"/>
    </row>
    <row r="9" spans="1:12" ht="15" x14ac:dyDescent="0.25">
      <c r="A9" s="22"/>
      <c r="B9" s="14"/>
      <c r="C9" s="10"/>
      <c r="D9" s="54" t="s">
        <v>44</v>
      </c>
      <c r="E9" s="44" t="s">
        <v>40</v>
      </c>
      <c r="F9" s="45">
        <v>30</v>
      </c>
      <c r="G9" s="45">
        <v>5</v>
      </c>
      <c r="H9" s="45">
        <v>5</v>
      </c>
      <c r="I9" s="45">
        <v>7</v>
      </c>
      <c r="J9" s="65">
        <v>88</v>
      </c>
      <c r="K9" s="5" t="s">
        <v>65</v>
      </c>
      <c r="L9" s="40"/>
    </row>
    <row r="10" spans="1:12" ht="15" x14ac:dyDescent="0.25">
      <c r="A10" s="22"/>
      <c r="B10" s="14"/>
      <c r="C10" s="10"/>
      <c r="D10" s="54" t="s">
        <v>45</v>
      </c>
      <c r="E10" s="44" t="s">
        <v>133</v>
      </c>
      <c r="F10" s="45">
        <v>20</v>
      </c>
      <c r="G10" s="45">
        <v>2</v>
      </c>
      <c r="H10" s="45">
        <v>2</v>
      </c>
      <c r="I10" s="45">
        <v>15</v>
      </c>
      <c r="J10" s="65">
        <v>84</v>
      </c>
      <c r="K10" s="5" t="s">
        <v>64</v>
      </c>
      <c r="L10" s="40"/>
    </row>
    <row r="11" spans="1:12" ht="15" x14ac:dyDescent="0.25">
      <c r="A11" s="22"/>
      <c r="B11" s="14"/>
      <c r="C11" s="10"/>
      <c r="D11" s="55" t="s">
        <v>24</v>
      </c>
      <c r="E11" s="44" t="s">
        <v>141</v>
      </c>
      <c r="F11" s="45">
        <v>100</v>
      </c>
      <c r="G11" s="45">
        <v>0</v>
      </c>
      <c r="H11" s="45">
        <v>0</v>
      </c>
      <c r="I11" s="45">
        <v>10</v>
      </c>
      <c r="J11" s="65">
        <v>44</v>
      </c>
      <c r="K11" s="59" t="s">
        <v>64</v>
      </c>
      <c r="L11" s="40"/>
    </row>
    <row r="12" spans="1:12" ht="15.75" thickBot="1" x14ac:dyDescent="0.3">
      <c r="A12" s="22"/>
      <c r="B12" s="14"/>
      <c r="C12" s="10"/>
      <c r="D12" s="55"/>
      <c r="E12" s="44"/>
      <c r="F12" s="45"/>
      <c r="G12" s="45"/>
      <c r="H12" s="45"/>
      <c r="I12" s="45"/>
      <c r="J12" s="65"/>
      <c r="K12" s="50"/>
      <c r="L12" s="40"/>
    </row>
    <row r="13" spans="1:12" ht="15.75" thickBot="1" x14ac:dyDescent="0.3">
      <c r="A13" s="23"/>
      <c r="B13" s="16"/>
      <c r="C13" s="7"/>
      <c r="D13" s="17" t="s">
        <v>33</v>
      </c>
      <c r="E13" s="8"/>
      <c r="F13" s="18">
        <f>SUM(F6:F12)</f>
        <v>525</v>
      </c>
      <c r="G13" s="18">
        <f t="shared" ref="G13:J13" si="0">SUM(G6:G12)</f>
        <v>17</v>
      </c>
      <c r="H13" s="18">
        <f t="shared" si="0"/>
        <v>18</v>
      </c>
      <c r="I13" s="18">
        <f t="shared" si="0"/>
        <v>94</v>
      </c>
      <c r="J13" s="18">
        <f t="shared" si="0"/>
        <v>595</v>
      </c>
      <c r="K13" s="24"/>
      <c r="L13" s="18">
        <f t="shared" ref="L13" si="1">SUM(L6:L12)</f>
        <v>114.5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53" t="s">
        <v>26</v>
      </c>
      <c r="E14" s="46" t="s">
        <v>66</v>
      </c>
      <c r="F14" s="47">
        <v>60</v>
      </c>
      <c r="G14" s="47">
        <v>1</v>
      </c>
      <c r="H14" s="47">
        <v>3</v>
      </c>
      <c r="I14" s="47">
        <v>5</v>
      </c>
      <c r="J14" s="66">
        <v>50</v>
      </c>
      <c r="K14" s="51" t="s">
        <v>65</v>
      </c>
      <c r="L14" s="40">
        <v>171.8</v>
      </c>
    </row>
    <row r="15" spans="1:12" ht="15" x14ac:dyDescent="0.25">
      <c r="A15" s="22"/>
      <c r="B15" s="14"/>
      <c r="C15" s="10"/>
      <c r="D15" s="54" t="s">
        <v>27</v>
      </c>
      <c r="E15" s="44" t="s">
        <v>152</v>
      </c>
      <c r="F15" s="45">
        <v>210</v>
      </c>
      <c r="G15" s="45">
        <v>4</v>
      </c>
      <c r="H15" s="45">
        <v>6</v>
      </c>
      <c r="I15" s="45">
        <v>17</v>
      </c>
      <c r="J15" s="65">
        <v>144</v>
      </c>
      <c r="K15" s="5" t="s">
        <v>68</v>
      </c>
      <c r="L15" s="40"/>
    </row>
    <row r="16" spans="1:12" ht="15" x14ac:dyDescent="0.25">
      <c r="A16" s="22"/>
      <c r="B16" s="14"/>
      <c r="C16" s="10"/>
      <c r="D16" s="54" t="s">
        <v>28</v>
      </c>
      <c r="E16" s="44" t="s">
        <v>153</v>
      </c>
      <c r="F16" s="45">
        <v>90</v>
      </c>
      <c r="G16" s="45">
        <v>14</v>
      </c>
      <c r="H16" s="45">
        <v>14</v>
      </c>
      <c r="I16" s="45">
        <v>12</v>
      </c>
      <c r="J16" s="65">
        <v>231</v>
      </c>
      <c r="K16" s="5" t="s">
        <v>69</v>
      </c>
      <c r="L16" s="40"/>
    </row>
    <row r="17" spans="1:12" ht="15" x14ac:dyDescent="0.25">
      <c r="A17" s="22"/>
      <c r="B17" s="14"/>
      <c r="C17" s="10"/>
      <c r="D17" s="54" t="s">
        <v>29</v>
      </c>
      <c r="E17" s="44" t="s">
        <v>154</v>
      </c>
      <c r="F17" s="45">
        <v>150</v>
      </c>
      <c r="G17" s="45">
        <v>6</v>
      </c>
      <c r="H17" s="45">
        <v>5</v>
      </c>
      <c r="I17" s="45">
        <v>31</v>
      </c>
      <c r="J17" s="65">
        <v>190</v>
      </c>
      <c r="K17" s="5" t="s">
        <v>70</v>
      </c>
      <c r="L17" s="40"/>
    </row>
    <row r="18" spans="1:12" ht="15" x14ac:dyDescent="0.25">
      <c r="A18" s="22"/>
      <c r="B18" s="14"/>
      <c r="C18" s="10"/>
      <c r="D18" s="54" t="s">
        <v>31</v>
      </c>
      <c r="E18" s="44" t="s">
        <v>62</v>
      </c>
      <c r="F18" s="45">
        <v>40</v>
      </c>
      <c r="G18" s="45">
        <v>3</v>
      </c>
      <c r="H18" s="45">
        <v>1</v>
      </c>
      <c r="I18" s="45">
        <v>19</v>
      </c>
      <c r="J18" s="65">
        <v>96</v>
      </c>
      <c r="K18" s="5" t="s">
        <v>64</v>
      </c>
      <c r="L18" s="40"/>
    </row>
    <row r="19" spans="1:12" ht="15" x14ac:dyDescent="0.25">
      <c r="A19" s="22"/>
      <c r="B19" s="14"/>
      <c r="C19" s="10"/>
      <c r="D19" s="54" t="s">
        <v>32</v>
      </c>
      <c r="E19" s="44" t="s">
        <v>155</v>
      </c>
      <c r="F19" s="45">
        <v>40</v>
      </c>
      <c r="G19" s="45">
        <v>3</v>
      </c>
      <c r="H19" s="45">
        <v>2</v>
      </c>
      <c r="I19" s="45">
        <v>20</v>
      </c>
      <c r="J19" s="65">
        <v>110</v>
      </c>
      <c r="K19" s="5" t="s">
        <v>64</v>
      </c>
      <c r="L19" s="40"/>
    </row>
    <row r="20" spans="1:12" ht="15" x14ac:dyDescent="0.25">
      <c r="A20" s="22"/>
      <c r="B20" s="14"/>
      <c r="C20" s="10"/>
      <c r="D20" s="5" t="s">
        <v>30</v>
      </c>
      <c r="E20" s="39" t="s">
        <v>67</v>
      </c>
      <c r="F20" s="40">
        <v>200</v>
      </c>
      <c r="G20" s="40">
        <v>1</v>
      </c>
      <c r="H20" s="40">
        <v>0</v>
      </c>
      <c r="I20" s="40">
        <v>24</v>
      </c>
      <c r="J20" s="40">
        <v>103</v>
      </c>
      <c r="K20" s="61" t="s">
        <v>71</v>
      </c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6"/>
      <c r="C22" s="7"/>
      <c r="D22" s="17" t="s">
        <v>33</v>
      </c>
      <c r="E22" s="8"/>
      <c r="F22" s="18">
        <f>SUM(F14:F21)</f>
        <v>790</v>
      </c>
      <c r="G22" s="18">
        <f>SUM(G14:G21)</f>
        <v>32</v>
      </c>
      <c r="H22" s="18">
        <f>SUM(H14:H21)</f>
        <v>31</v>
      </c>
      <c r="I22" s="18">
        <f>SUM(I14:I21)</f>
        <v>128</v>
      </c>
      <c r="J22" s="18">
        <f>SUM(J14:J21)</f>
        <v>924</v>
      </c>
      <c r="K22" s="24"/>
      <c r="L22" s="18">
        <f>SUM(L14:L21)</f>
        <v>171.8</v>
      </c>
    </row>
    <row r="23" spans="1:12" ht="15.75" thickBot="1" x14ac:dyDescent="0.25">
      <c r="A23" s="28">
        <f>A6</f>
        <v>1</v>
      </c>
      <c r="B23" s="29">
        <f>B6</f>
        <v>1</v>
      </c>
      <c r="C23" s="75" t="s">
        <v>4</v>
      </c>
      <c r="D23" s="76"/>
      <c r="E23" s="30"/>
      <c r="F23" s="31">
        <f>F13+F22</f>
        <v>1315</v>
      </c>
      <c r="G23" s="31">
        <f>G13+G22</f>
        <v>49</v>
      </c>
      <c r="H23" s="31">
        <f>H13+H22</f>
        <v>49</v>
      </c>
      <c r="I23" s="31">
        <f>I13+I22</f>
        <v>222</v>
      </c>
      <c r="J23" s="31">
        <f>J13+J22</f>
        <v>1519</v>
      </c>
      <c r="K23" s="31"/>
      <c r="L23" s="31">
        <f>L13+L22</f>
        <v>286.3</v>
      </c>
    </row>
    <row r="24" spans="1:12" ht="15" x14ac:dyDescent="0.25">
      <c r="A24" s="13">
        <v>1</v>
      </c>
      <c r="B24" s="14">
        <v>2</v>
      </c>
      <c r="C24" s="21" t="s">
        <v>20</v>
      </c>
      <c r="D24" s="54" t="s">
        <v>21</v>
      </c>
      <c r="E24" s="44" t="s">
        <v>156</v>
      </c>
      <c r="F24" s="45">
        <v>170</v>
      </c>
      <c r="G24" s="45">
        <v>27</v>
      </c>
      <c r="H24" s="45">
        <v>14</v>
      </c>
      <c r="I24" s="45">
        <v>37</v>
      </c>
      <c r="J24" s="65">
        <v>376</v>
      </c>
      <c r="K24" s="48" t="s">
        <v>73</v>
      </c>
      <c r="L24" s="38">
        <v>114.5</v>
      </c>
    </row>
    <row r="25" spans="1:12" ht="15" x14ac:dyDescent="0.25">
      <c r="A25" s="13"/>
      <c r="B25" s="14"/>
      <c r="C25" s="10"/>
      <c r="D25" s="55" t="s">
        <v>22</v>
      </c>
      <c r="E25" s="44" t="s">
        <v>42</v>
      </c>
      <c r="F25" s="45">
        <v>200</v>
      </c>
      <c r="G25" s="45">
        <v>0</v>
      </c>
      <c r="H25" s="45">
        <v>0</v>
      </c>
      <c r="I25" s="45">
        <v>15</v>
      </c>
      <c r="J25" s="65">
        <v>62</v>
      </c>
      <c r="K25" s="49" t="s">
        <v>74</v>
      </c>
      <c r="L25" s="40"/>
    </row>
    <row r="26" spans="1:12" ht="15" x14ac:dyDescent="0.25">
      <c r="A26" s="13"/>
      <c r="B26" s="14"/>
      <c r="C26" s="10"/>
      <c r="D26" s="54" t="s">
        <v>23</v>
      </c>
      <c r="E26" s="44" t="s">
        <v>62</v>
      </c>
      <c r="F26" s="45">
        <v>25</v>
      </c>
      <c r="G26" s="45">
        <v>2</v>
      </c>
      <c r="H26" s="45">
        <v>1</v>
      </c>
      <c r="I26" s="45">
        <v>13</v>
      </c>
      <c r="J26" s="65">
        <v>70</v>
      </c>
      <c r="K26" s="5" t="s">
        <v>64</v>
      </c>
      <c r="L26" s="40"/>
    </row>
    <row r="27" spans="1:12" ht="15" x14ac:dyDescent="0.25">
      <c r="A27" s="13"/>
      <c r="B27" s="14"/>
      <c r="C27" s="10"/>
      <c r="D27" s="54" t="s">
        <v>44</v>
      </c>
      <c r="E27" s="44" t="s">
        <v>72</v>
      </c>
      <c r="F27" s="45">
        <v>35</v>
      </c>
      <c r="G27" s="45">
        <v>1</v>
      </c>
      <c r="H27" s="45">
        <v>4</v>
      </c>
      <c r="I27" s="45">
        <v>22</v>
      </c>
      <c r="J27" s="65">
        <v>132</v>
      </c>
      <c r="K27" s="5" t="s">
        <v>75</v>
      </c>
      <c r="L27" s="40"/>
    </row>
    <row r="28" spans="1:12" ht="15" x14ac:dyDescent="0.25">
      <c r="A28" s="13"/>
      <c r="B28" s="14"/>
      <c r="C28" s="10"/>
      <c r="D28" s="54" t="s">
        <v>24</v>
      </c>
      <c r="E28" s="44" t="s">
        <v>141</v>
      </c>
      <c r="F28" s="45">
        <v>100</v>
      </c>
      <c r="G28" s="45">
        <v>1</v>
      </c>
      <c r="H28" s="45">
        <v>0</v>
      </c>
      <c r="I28" s="45">
        <v>5</v>
      </c>
      <c r="J28" s="65">
        <v>24</v>
      </c>
      <c r="K28" s="5" t="s">
        <v>64</v>
      </c>
      <c r="L28" s="40"/>
    </row>
    <row r="29" spans="1:12" ht="15" x14ac:dyDescent="0.25">
      <c r="A29" s="13"/>
      <c r="B29" s="14"/>
      <c r="C29" s="10"/>
      <c r="D29" s="55"/>
      <c r="E29" s="44"/>
      <c r="F29" s="45"/>
      <c r="G29" s="45"/>
      <c r="H29" s="45"/>
      <c r="I29" s="45"/>
      <c r="J29" s="65"/>
      <c r="K29" s="49"/>
      <c r="L29" s="40"/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.75" thickBot="1" x14ac:dyDescent="0.3">
      <c r="A31" s="15"/>
      <c r="B31" s="16"/>
      <c r="C31" s="7"/>
      <c r="D31" s="17" t="s">
        <v>33</v>
      </c>
      <c r="E31" s="8"/>
      <c r="F31" s="18">
        <f>SUM(F24:F30)</f>
        <v>530</v>
      </c>
      <c r="G31" s="18">
        <f t="shared" ref="G31" si="2">SUM(G24:G30)</f>
        <v>31</v>
      </c>
      <c r="H31" s="18">
        <f t="shared" ref="H31" si="3">SUM(H24:H30)</f>
        <v>19</v>
      </c>
      <c r="I31" s="18">
        <f t="shared" ref="I31" si="4">SUM(I24:I30)</f>
        <v>92</v>
      </c>
      <c r="J31" s="18">
        <f t="shared" ref="J31:L31" si="5">SUM(J24:J30)</f>
        <v>664</v>
      </c>
      <c r="K31" s="24"/>
      <c r="L31" s="18">
        <f t="shared" si="5"/>
        <v>114.5</v>
      </c>
    </row>
    <row r="32" spans="1:12" ht="15" x14ac:dyDescent="0.25">
      <c r="A32" s="12">
        <f>A24</f>
        <v>1</v>
      </c>
      <c r="B32" s="12">
        <f>B24</f>
        <v>2</v>
      </c>
      <c r="C32" s="9" t="s">
        <v>25</v>
      </c>
      <c r="D32" s="6" t="s">
        <v>26</v>
      </c>
      <c r="E32" s="46" t="s">
        <v>128</v>
      </c>
      <c r="F32" s="47">
        <v>80</v>
      </c>
      <c r="G32" s="47">
        <v>3</v>
      </c>
      <c r="H32" s="47">
        <v>5</v>
      </c>
      <c r="I32" s="47">
        <v>5</v>
      </c>
      <c r="J32" s="66">
        <v>74</v>
      </c>
      <c r="K32" s="56" t="s">
        <v>76</v>
      </c>
      <c r="L32" s="40">
        <v>171.8</v>
      </c>
    </row>
    <row r="33" spans="1:12" ht="15" x14ac:dyDescent="0.25">
      <c r="A33" s="13"/>
      <c r="B33" s="14"/>
      <c r="C33" s="10"/>
      <c r="D33" s="6" t="s">
        <v>27</v>
      </c>
      <c r="E33" s="44" t="s">
        <v>142</v>
      </c>
      <c r="F33" s="45">
        <v>210</v>
      </c>
      <c r="G33" s="45">
        <v>4</v>
      </c>
      <c r="H33" s="45">
        <v>6</v>
      </c>
      <c r="I33" s="45">
        <v>12</v>
      </c>
      <c r="J33" s="65">
        <v>125</v>
      </c>
      <c r="K33" s="5" t="s">
        <v>77</v>
      </c>
      <c r="L33" s="40"/>
    </row>
    <row r="34" spans="1:12" ht="25.5" x14ac:dyDescent="0.25">
      <c r="A34" s="13"/>
      <c r="B34" s="14"/>
      <c r="C34" s="10"/>
      <c r="D34" s="6" t="s">
        <v>28</v>
      </c>
      <c r="E34" s="44" t="s">
        <v>157</v>
      </c>
      <c r="F34" s="45">
        <v>240</v>
      </c>
      <c r="G34" s="45">
        <v>17</v>
      </c>
      <c r="H34" s="45">
        <v>17</v>
      </c>
      <c r="I34" s="45">
        <v>24</v>
      </c>
      <c r="J34" s="65">
        <v>307</v>
      </c>
      <c r="K34" s="5" t="s">
        <v>78</v>
      </c>
      <c r="L34" s="40"/>
    </row>
    <row r="35" spans="1:12" ht="15" x14ac:dyDescent="0.25">
      <c r="A35" s="13"/>
      <c r="B35" s="14"/>
      <c r="C35" s="10"/>
      <c r="D35" s="6" t="s">
        <v>29</v>
      </c>
      <c r="E35" s="44"/>
      <c r="F35" s="45"/>
      <c r="G35" s="45"/>
      <c r="H35" s="45"/>
      <c r="I35" s="45"/>
      <c r="J35" s="65"/>
      <c r="K35" s="41"/>
      <c r="L35" s="40"/>
    </row>
    <row r="36" spans="1:12" ht="15" x14ac:dyDescent="0.25">
      <c r="A36" s="13"/>
      <c r="B36" s="14"/>
      <c r="C36" s="10"/>
      <c r="D36" s="6" t="s">
        <v>31</v>
      </c>
      <c r="E36" s="44" t="s">
        <v>62</v>
      </c>
      <c r="F36" s="45">
        <v>40</v>
      </c>
      <c r="G36" s="45">
        <v>3</v>
      </c>
      <c r="H36" s="45">
        <v>1</v>
      </c>
      <c r="I36" s="45">
        <v>19</v>
      </c>
      <c r="J36" s="65">
        <v>96</v>
      </c>
      <c r="K36" s="5" t="s">
        <v>64</v>
      </c>
      <c r="L36" s="40"/>
    </row>
    <row r="37" spans="1:12" ht="15" x14ac:dyDescent="0.25">
      <c r="A37" s="13"/>
      <c r="B37" s="14"/>
      <c r="C37" s="10"/>
      <c r="D37" s="6" t="s">
        <v>32</v>
      </c>
      <c r="E37" s="44" t="s">
        <v>155</v>
      </c>
      <c r="F37" s="45">
        <v>40</v>
      </c>
      <c r="G37" s="45">
        <v>3</v>
      </c>
      <c r="H37" s="45">
        <v>2</v>
      </c>
      <c r="I37" s="45">
        <v>20</v>
      </c>
      <c r="J37" s="65">
        <v>110</v>
      </c>
      <c r="K37" s="5" t="s">
        <v>64</v>
      </c>
      <c r="L37" s="40"/>
    </row>
    <row r="38" spans="1:12" ht="15" x14ac:dyDescent="0.25">
      <c r="A38" s="13"/>
      <c r="B38" s="14"/>
      <c r="C38" s="10"/>
      <c r="D38" s="5" t="s">
        <v>30</v>
      </c>
      <c r="E38" s="44" t="s">
        <v>143</v>
      </c>
      <c r="F38" s="45">
        <v>200</v>
      </c>
      <c r="G38" s="45">
        <v>1</v>
      </c>
      <c r="H38" s="45">
        <v>0</v>
      </c>
      <c r="I38" s="45">
        <v>32</v>
      </c>
      <c r="J38" s="65">
        <v>131</v>
      </c>
      <c r="K38" s="61" t="s">
        <v>49</v>
      </c>
      <c r="L38" s="40"/>
    </row>
    <row r="39" spans="1:12" ht="15" x14ac:dyDescent="0.25">
      <c r="A39" s="13"/>
      <c r="B39" s="14"/>
      <c r="C39" s="10"/>
      <c r="D39" s="5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5"/>
      <c r="B40" s="16"/>
      <c r="C40" s="7"/>
      <c r="D40" s="17" t="s">
        <v>33</v>
      </c>
      <c r="E40" s="8"/>
      <c r="F40" s="18">
        <f>SUM(F32:F39)</f>
        <v>810</v>
      </c>
      <c r="G40" s="18">
        <f>SUM(G32:G39)</f>
        <v>31</v>
      </c>
      <c r="H40" s="18">
        <f>SUM(H32:H39)</f>
        <v>31</v>
      </c>
      <c r="I40" s="18">
        <f>SUM(I32:I39)</f>
        <v>112</v>
      </c>
      <c r="J40" s="18">
        <f>SUM(J32:J39)</f>
        <v>843</v>
      </c>
      <c r="K40" s="24"/>
      <c r="L40" s="18">
        <f>SUM(L32:L39)</f>
        <v>171.8</v>
      </c>
    </row>
    <row r="41" spans="1:12" ht="15.75" customHeight="1" thickBot="1" x14ac:dyDescent="0.25">
      <c r="A41" s="32">
        <f>A24</f>
        <v>1</v>
      </c>
      <c r="B41" s="32">
        <f>B24</f>
        <v>2</v>
      </c>
      <c r="C41" s="75" t="s">
        <v>4</v>
      </c>
      <c r="D41" s="76"/>
      <c r="E41" s="30"/>
      <c r="F41" s="31">
        <f>F31+F40</f>
        <v>1340</v>
      </c>
      <c r="G41" s="31">
        <f>G31+G40</f>
        <v>62</v>
      </c>
      <c r="H41" s="31">
        <f>H31+H40</f>
        <v>50</v>
      </c>
      <c r="I41" s="31">
        <f>I31+I40</f>
        <v>204</v>
      </c>
      <c r="J41" s="31">
        <f>J31+J40</f>
        <v>1507</v>
      </c>
      <c r="K41" s="31"/>
      <c r="L41" s="31">
        <f>L31+L40</f>
        <v>286.3</v>
      </c>
    </row>
    <row r="42" spans="1:12" ht="15" x14ac:dyDescent="0.25">
      <c r="A42" s="19">
        <v>1</v>
      </c>
      <c r="B42" s="20">
        <v>3</v>
      </c>
      <c r="C42" s="21" t="s">
        <v>20</v>
      </c>
      <c r="D42" s="54" t="s">
        <v>21</v>
      </c>
      <c r="E42" s="44" t="s">
        <v>79</v>
      </c>
      <c r="F42" s="45">
        <v>150</v>
      </c>
      <c r="G42" s="45">
        <v>5</v>
      </c>
      <c r="H42" s="45">
        <v>6</v>
      </c>
      <c r="I42" s="45">
        <v>24</v>
      </c>
      <c r="J42" s="65">
        <v>173</v>
      </c>
      <c r="K42" s="48" t="s">
        <v>41</v>
      </c>
      <c r="L42" s="38">
        <v>114.5</v>
      </c>
    </row>
    <row r="43" spans="1:12" ht="15" x14ac:dyDescent="0.25">
      <c r="A43" s="22"/>
      <c r="B43" s="14"/>
      <c r="C43" s="10"/>
      <c r="D43" s="55" t="s">
        <v>22</v>
      </c>
      <c r="E43" s="44" t="s">
        <v>80</v>
      </c>
      <c r="F43" s="45">
        <v>200</v>
      </c>
      <c r="G43" s="45">
        <v>2</v>
      </c>
      <c r="H43" s="45">
        <v>1</v>
      </c>
      <c r="I43" s="45">
        <v>22</v>
      </c>
      <c r="J43" s="65">
        <v>107</v>
      </c>
      <c r="K43" s="59" t="s">
        <v>81</v>
      </c>
      <c r="L43" s="40"/>
    </row>
    <row r="44" spans="1:12" ht="15" x14ac:dyDescent="0.25">
      <c r="A44" s="22"/>
      <c r="B44" s="14"/>
      <c r="C44" s="10"/>
      <c r="D44" s="54" t="s">
        <v>23</v>
      </c>
      <c r="E44" s="44" t="s">
        <v>62</v>
      </c>
      <c r="F44" s="45">
        <v>25</v>
      </c>
      <c r="G44" s="45">
        <v>2</v>
      </c>
      <c r="H44" s="45">
        <v>1</v>
      </c>
      <c r="I44" s="45">
        <v>13</v>
      </c>
      <c r="J44" s="65">
        <v>70</v>
      </c>
      <c r="K44" s="5" t="s">
        <v>64</v>
      </c>
      <c r="L44" s="40"/>
    </row>
    <row r="45" spans="1:12" ht="15" x14ac:dyDescent="0.25">
      <c r="A45" s="22"/>
      <c r="B45" s="14"/>
      <c r="C45" s="10"/>
      <c r="D45" s="54" t="s">
        <v>44</v>
      </c>
      <c r="E45" s="44" t="s">
        <v>43</v>
      </c>
      <c r="F45" s="45">
        <v>25</v>
      </c>
      <c r="G45" s="45">
        <v>1</v>
      </c>
      <c r="H45" s="45">
        <v>8</v>
      </c>
      <c r="I45" s="45">
        <v>8</v>
      </c>
      <c r="J45" s="65">
        <v>110</v>
      </c>
      <c r="K45" s="5" t="s">
        <v>82</v>
      </c>
      <c r="L45" s="40"/>
    </row>
    <row r="46" spans="1:12" ht="15" x14ac:dyDescent="0.25">
      <c r="A46" s="22"/>
      <c r="B46" s="14"/>
      <c r="C46" s="10"/>
      <c r="D46" s="54" t="s">
        <v>24</v>
      </c>
      <c r="E46" s="44" t="s">
        <v>141</v>
      </c>
      <c r="F46" s="45">
        <v>100</v>
      </c>
      <c r="G46" s="45">
        <v>0</v>
      </c>
      <c r="H46" s="45">
        <v>0</v>
      </c>
      <c r="I46" s="45">
        <v>10</v>
      </c>
      <c r="J46" s="65">
        <v>46</v>
      </c>
      <c r="K46" s="5" t="s">
        <v>64</v>
      </c>
      <c r="L46" s="40"/>
    </row>
    <row r="47" spans="1:12" ht="15" x14ac:dyDescent="0.25">
      <c r="A47" s="22"/>
      <c r="B47" s="14"/>
      <c r="C47" s="10"/>
      <c r="D47" s="5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2"/>
      <c r="B48" s="14"/>
      <c r="C48" s="10"/>
      <c r="D48" s="5"/>
      <c r="E48" s="39"/>
      <c r="F48" s="40"/>
      <c r="G48" s="40"/>
      <c r="H48" s="40"/>
      <c r="I48" s="40"/>
      <c r="J48" s="40"/>
      <c r="K48" s="41"/>
      <c r="L48" s="40"/>
    </row>
    <row r="49" spans="1:12" ht="15.75" thickBot="1" x14ac:dyDescent="0.3">
      <c r="A49" s="23"/>
      <c r="B49" s="16"/>
      <c r="C49" s="7"/>
      <c r="D49" s="17" t="s">
        <v>33</v>
      </c>
      <c r="E49" s="8"/>
      <c r="F49" s="18">
        <f>SUM(F42:F48)</f>
        <v>500</v>
      </c>
      <c r="G49" s="18">
        <f t="shared" ref="G49" si="6">SUM(G42:G48)</f>
        <v>10</v>
      </c>
      <c r="H49" s="18">
        <f t="shared" ref="H49" si="7">SUM(H42:H48)</f>
        <v>16</v>
      </c>
      <c r="I49" s="18">
        <f t="shared" ref="I49" si="8">SUM(I42:I48)</f>
        <v>77</v>
      </c>
      <c r="J49" s="18">
        <f t="shared" ref="J49:L49" si="9">SUM(J42:J48)</f>
        <v>506</v>
      </c>
      <c r="K49" s="24"/>
      <c r="L49" s="18">
        <f t="shared" si="9"/>
        <v>114.5</v>
      </c>
    </row>
    <row r="50" spans="1:12" ht="15" x14ac:dyDescent="0.25">
      <c r="A50" s="25">
        <f>A42</f>
        <v>1</v>
      </c>
      <c r="B50" s="12">
        <f>B42</f>
        <v>3</v>
      </c>
      <c r="C50" s="9" t="s">
        <v>25</v>
      </c>
      <c r="D50" s="53" t="s">
        <v>26</v>
      </c>
      <c r="E50" s="46" t="s">
        <v>129</v>
      </c>
      <c r="F50" s="47">
        <v>60</v>
      </c>
      <c r="G50" s="47">
        <v>3</v>
      </c>
      <c r="H50" s="47">
        <v>6</v>
      </c>
      <c r="I50" s="47">
        <v>3</v>
      </c>
      <c r="J50" s="66">
        <v>78</v>
      </c>
      <c r="K50" s="56" t="s">
        <v>57</v>
      </c>
      <c r="L50" s="40">
        <v>171.8</v>
      </c>
    </row>
    <row r="51" spans="1:12" ht="15" x14ac:dyDescent="0.25">
      <c r="A51" s="22"/>
      <c r="B51" s="14"/>
      <c r="C51" s="10"/>
      <c r="D51" s="54" t="s">
        <v>27</v>
      </c>
      <c r="E51" s="44" t="s">
        <v>158</v>
      </c>
      <c r="F51" s="45">
        <v>210</v>
      </c>
      <c r="G51" s="45">
        <v>5</v>
      </c>
      <c r="H51" s="45">
        <v>4</v>
      </c>
      <c r="I51" s="45">
        <v>19</v>
      </c>
      <c r="J51" s="65">
        <v>115</v>
      </c>
      <c r="K51" s="5" t="s">
        <v>84</v>
      </c>
      <c r="L51" s="40"/>
    </row>
    <row r="52" spans="1:12" ht="25.5" x14ac:dyDescent="0.25">
      <c r="A52" s="22"/>
      <c r="B52" s="14"/>
      <c r="C52" s="10"/>
      <c r="D52" s="54" t="s">
        <v>28</v>
      </c>
      <c r="E52" s="44" t="s">
        <v>159</v>
      </c>
      <c r="F52" s="45">
        <v>120</v>
      </c>
      <c r="G52" s="45">
        <v>21</v>
      </c>
      <c r="H52" s="45">
        <v>14</v>
      </c>
      <c r="I52" s="45">
        <v>14</v>
      </c>
      <c r="J52" s="65">
        <v>266</v>
      </c>
      <c r="K52" s="5" t="s">
        <v>85</v>
      </c>
      <c r="L52" s="40"/>
    </row>
    <row r="53" spans="1:12" ht="15" x14ac:dyDescent="0.25">
      <c r="A53" s="22"/>
      <c r="B53" s="14"/>
      <c r="C53" s="10"/>
      <c r="D53" s="54" t="s">
        <v>29</v>
      </c>
      <c r="E53" s="44" t="s">
        <v>144</v>
      </c>
      <c r="F53" s="45">
        <v>150</v>
      </c>
      <c r="G53" s="45">
        <v>4</v>
      </c>
      <c r="H53" s="45">
        <v>5</v>
      </c>
      <c r="I53" s="45">
        <v>38</v>
      </c>
      <c r="J53" s="65">
        <v>207</v>
      </c>
      <c r="K53" s="5" t="s">
        <v>86</v>
      </c>
      <c r="L53" s="40"/>
    </row>
    <row r="54" spans="1:12" ht="15" x14ac:dyDescent="0.25">
      <c r="A54" s="22"/>
      <c r="B54" s="14"/>
      <c r="C54" s="10"/>
      <c r="D54" s="54" t="s">
        <v>31</v>
      </c>
      <c r="E54" s="44" t="s">
        <v>62</v>
      </c>
      <c r="F54" s="45">
        <v>40</v>
      </c>
      <c r="G54" s="45">
        <v>3</v>
      </c>
      <c r="H54" s="45">
        <v>1</v>
      </c>
      <c r="I54" s="45">
        <v>19</v>
      </c>
      <c r="J54" s="65">
        <v>96</v>
      </c>
      <c r="K54" s="5" t="s">
        <v>64</v>
      </c>
      <c r="L54" s="40"/>
    </row>
    <row r="55" spans="1:12" ht="15" x14ac:dyDescent="0.25">
      <c r="A55" s="22"/>
      <c r="B55" s="14"/>
      <c r="C55" s="10"/>
      <c r="D55" s="54" t="s">
        <v>32</v>
      </c>
      <c r="E55" s="44" t="s">
        <v>155</v>
      </c>
      <c r="F55" s="45">
        <v>40</v>
      </c>
      <c r="G55" s="45">
        <v>3</v>
      </c>
      <c r="H55" s="45">
        <v>2</v>
      </c>
      <c r="I55" s="45">
        <v>20</v>
      </c>
      <c r="J55" s="65">
        <v>110</v>
      </c>
      <c r="K55" s="5" t="s">
        <v>64</v>
      </c>
      <c r="L55" s="40"/>
    </row>
    <row r="56" spans="1:12" ht="15.75" thickBot="1" x14ac:dyDescent="0.3">
      <c r="A56" s="22"/>
      <c r="B56" s="14"/>
      <c r="C56" s="10"/>
      <c r="D56" s="55" t="s">
        <v>30</v>
      </c>
      <c r="E56" s="44" t="s">
        <v>83</v>
      </c>
      <c r="F56" s="45">
        <v>200</v>
      </c>
      <c r="G56" s="45">
        <v>0</v>
      </c>
      <c r="H56" s="45">
        <v>0</v>
      </c>
      <c r="I56" s="45">
        <v>26</v>
      </c>
      <c r="J56" s="65">
        <v>104</v>
      </c>
      <c r="K56" s="50" t="s">
        <v>87</v>
      </c>
      <c r="L56" s="40"/>
    </row>
    <row r="57" spans="1:12" ht="15" x14ac:dyDescent="0.25">
      <c r="A57" s="23"/>
      <c r="B57" s="16"/>
      <c r="C57" s="7"/>
      <c r="D57" s="17" t="s">
        <v>33</v>
      </c>
      <c r="E57" s="8"/>
      <c r="F57" s="18">
        <f>SUM(F50:F56)</f>
        <v>820</v>
      </c>
      <c r="G57" s="18">
        <f>SUM(G50:G56)</f>
        <v>39</v>
      </c>
      <c r="H57" s="18">
        <f>SUM(H50:H56)</f>
        <v>32</v>
      </c>
      <c r="I57" s="18">
        <f>SUM(I50:I56)</f>
        <v>139</v>
      </c>
      <c r="J57" s="18">
        <f>SUM(J50:J56)</f>
        <v>976</v>
      </c>
      <c r="K57" s="24"/>
      <c r="L57" s="18">
        <f>SUM(L50:L56)</f>
        <v>171.8</v>
      </c>
    </row>
    <row r="58" spans="1:12" ht="15.75" customHeight="1" thickBot="1" x14ac:dyDescent="0.25">
      <c r="A58" s="28">
        <f>A42</f>
        <v>1</v>
      </c>
      <c r="B58" s="29">
        <f>B42</f>
        <v>3</v>
      </c>
      <c r="C58" s="75" t="s">
        <v>4</v>
      </c>
      <c r="D58" s="76"/>
      <c r="E58" s="30"/>
      <c r="F58" s="31">
        <f>F49+F57</f>
        <v>1320</v>
      </c>
      <c r="G58" s="31">
        <f>G49+G57</f>
        <v>49</v>
      </c>
      <c r="H58" s="31">
        <f>H49+H57</f>
        <v>48</v>
      </c>
      <c r="I58" s="31">
        <f>I49+I57</f>
        <v>216</v>
      </c>
      <c r="J58" s="31">
        <f>J49+J57</f>
        <v>1482</v>
      </c>
      <c r="K58" s="31"/>
      <c r="L58" s="31">
        <f>L49+L57</f>
        <v>286.3</v>
      </c>
    </row>
    <row r="59" spans="1:12" ht="15" x14ac:dyDescent="0.25">
      <c r="A59" s="19">
        <v>1</v>
      </c>
      <c r="B59" s="20">
        <v>4</v>
      </c>
      <c r="C59" s="21" t="s">
        <v>20</v>
      </c>
      <c r="D59" s="54" t="s">
        <v>21</v>
      </c>
      <c r="E59" s="44" t="s">
        <v>88</v>
      </c>
      <c r="F59" s="45">
        <v>150</v>
      </c>
      <c r="G59" s="45">
        <v>17</v>
      </c>
      <c r="H59" s="45">
        <v>27</v>
      </c>
      <c r="I59" s="45">
        <v>3</v>
      </c>
      <c r="J59" s="65">
        <v>322</v>
      </c>
      <c r="K59" s="48" t="s">
        <v>90</v>
      </c>
      <c r="L59" s="38">
        <v>114.5</v>
      </c>
    </row>
    <row r="60" spans="1:12" ht="15" x14ac:dyDescent="0.25">
      <c r="A60" s="22"/>
      <c r="B60" s="14"/>
      <c r="C60" s="10"/>
      <c r="D60" s="55" t="s">
        <v>22</v>
      </c>
      <c r="E60" s="44" t="s">
        <v>89</v>
      </c>
      <c r="F60" s="45">
        <v>207</v>
      </c>
      <c r="G60" s="45">
        <v>0</v>
      </c>
      <c r="H60" s="45">
        <v>0</v>
      </c>
      <c r="I60" s="45">
        <v>15</v>
      </c>
      <c r="J60" s="65">
        <v>63</v>
      </c>
      <c r="K60" s="59" t="s">
        <v>91</v>
      </c>
      <c r="L60" s="40"/>
    </row>
    <row r="61" spans="1:12" ht="15" x14ac:dyDescent="0.25">
      <c r="A61" s="22"/>
      <c r="B61" s="14"/>
      <c r="C61" s="10"/>
      <c r="D61" s="54" t="s">
        <v>23</v>
      </c>
      <c r="E61" s="44" t="s">
        <v>62</v>
      </c>
      <c r="F61" s="45">
        <v>25</v>
      </c>
      <c r="G61" s="45">
        <v>2</v>
      </c>
      <c r="H61" s="45">
        <v>1</v>
      </c>
      <c r="I61" s="45">
        <v>13</v>
      </c>
      <c r="J61" s="65">
        <v>70</v>
      </c>
      <c r="K61" s="5" t="s">
        <v>64</v>
      </c>
      <c r="L61" s="40"/>
    </row>
    <row r="62" spans="1:12" ht="15" x14ac:dyDescent="0.25">
      <c r="A62" s="22"/>
      <c r="B62" s="14"/>
      <c r="C62" s="10"/>
      <c r="D62" s="54" t="s">
        <v>44</v>
      </c>
      <c r="E62" s="44" t="s">
        <v>40</v>
      </c>
      <c r="F62" s="45">
        <v>30</v>
      </c>
      <c r="G62" s="45">
        <v>5</v>
      </c>
      <c r="H62" s="45">
        <v>5</v>
      </c>
      <c r="I62" s="45">
        <v>7</v>
      </c>
      <c r="J62" s="65">
        <v>88</v>
      </c>
      <c r="K62" s="5" t="s">
        <v>65</v>
      </c>
      <c r="L62" s="40"/>
    </row>
    <row r="63" spans="1:12" ht="15" x14ac:dyDescent="0.25">
      <c r="A63" s="22"/>
      <c r="B63" s="14"/>
      <c r="C63" s="10"/>
      <c r="D63" s="54" t="s">
        <v>24</v>
      </c>
      <c r="E63" s="44" t="s">
        <v>141</v>
      </c>
      <c r="F63" s="45">
        <v>100</v>
      </c>
      <c r="G63" s="45">
        <v>1</v>
      </c>
      <c r="H63" s="45">
        <v>0</v>
      </c>
      <c r="I63" s="45">
        <v>5</v>
      </c>
      <c r="J63" s="65">
        <v>24</v>
      </c>
      <c r="K63" s="5" t="s">
        <v>64</v>
      </c>
      <c r="L63" s="40"/>
    </row>
    <row r="64" spans="1:12" ht="15" x14ac:dyDescent="0.25">
      <c r="A64" s="22"/>
      <c r="B64" s="14"/>
      <c r="C64" s="10"/>
      <c r="D64" s="55"/>
      <c r="E64" s="44"/>
      <c r="F64" s="45"/>
      <c r="G64" s="45"/>
      <c r="H64" s="45"/>
      <c r="I64" s="45"/>
      <c r="J64" s="65"/>
      <c r="K64" s="59"/>
      <c r="L64" s="40"/>
    </row>
    <row r="65" spans="1:12" ht="15" x14ac:dyDescent="0.25">
      <c r="A65" s="22"/>
      <c r="B65" s="14"/>
      <c r="C65" s="10"/>
      <c r="D65" s="5"/>
      <c r="E65" s="39"/>
      <c r="F65" s="40"/>
      <c r="G65" s="40"/>
      <c r="H65" s="40"/>
      <c r="I65" s="40"/>
      <c r="J65" s="40"/>
      <c r="K65" s="41"/>
      <c r="L65" s="40"/>
    </row>
    <row r="66" spans="1:12" ht="15.75" thickBot="1" x14ac:dyDescent="0.3">
      <c r="A66" s="23"/>
      <c r="B66" s="16"/>
      <c r="C66" s="7"/>
      <c r="D66" s="17" t="s">
        <v>33</v>
      </c>
      <c r="E66" s="8"/>
      <c r="F66" s="18">
        <f>SUM(F59:F65)</f>
        <v>512</v>
      </c>
      <c r="G66" s="18">
        <f t="shared" ref="G66" si="10">SUM(G59:G65)</f>
        <v>25</v>
      </c>
      <c r="H66" s="18">
        <f t="shared" ref="H66" si="11">SUM(H59:H65)</f>
        <v>33</v>
      </c>
      <c r="I66" s="18">
        <f t="shared" ref="I66" si="12">SUM(I59:I65)</f>
        <v>43</v>
      </c>
      <c r="J66" s="18">
        <f t="shared" ref="J66" si="13">SUM(J59:J65)</f>
        <v>567</v>
      </c>
      <c r="K66" s="24"/>
      <c r="L66" s="18">
        <f>SUM(L59:L65)</f>
        <v>114.5</v>
      </c>
    </row>
    <row r="67" spans="1:12" ht="15" x14ac:dyDescent="0.25">
      <c r="A67" s="25">
        <f>A59</f>
        <v>1</v>
      </c>
      <c r="B67" s="12">
        <f>B59</f>
        <v>4</v>
      </c>
      <c r="C67" s="9" t="s">
        <v>25</v>
      </c>
      <c r="D67" s="53" t="s">
        <v>26</v>
      </c>
      <c r="E67" s="46" t="s">
        <v>53</v>
      </c>
      <c r="F67" s="47">
        <v>60</v>
      </c>
      <c r="G67" s="47">
        <v>2</v>
      </c>
      <c r="H67" s="47">
        <v>5</v>
      </c>
      <c r="I67" s="47">
        <v>5</v>
      </c>
      <c r="J67" s="66">
        <v>71</v>
      </c>
      <c r="K67" s="56" t="s">
        <v>50</v>
      </c>
      <c r="L67" s="40">
        <v>171.8</v>
      </c>
    </row>
    <row r="68" spans="1:12" ht="15" x14ac:dyDescent="0.25">
      <c r="A68" s="22"/>
      <c r="B68" s="14"/>
      <c r="C68" s="10"/>
      <c r="D68" s="54" t="s">
        <v>27</v>
      </c>
      <c r="E68" s="44" t="s">
        <v>145</v>
      </c>
      <c r="F68" s="45">
        <v>220</v>
      </c>
      <c r="G68" s="45">
        <v>7</v>
      </c>
      <c r="H68" s="45">
        <v>4</v>
      </c>
      <c r="I68" s="45">
        <v>31</v>
      </c>
      <c r="J68" s="65">
        <v>187</v>
      </c>
      <c r="K68" s="5" t="s">
        <v>93</v>
      </c>
      <c r="L68" s="40"/>
    </row>
    <row r="69" spans="1:12" ht="15" x14ac:dyDescent="0.25">
      <c r="A69" s="22"/>
      <c r="B69" s="14"/>
      <c r="C69" s="10"/>
      <c r="D69" s="54" t="s">
        <v>28</v>
      </c>
      <c r="E69" s="44" t="s">
        <v>92</v>
      </c>
      <c r="F69" s="45">
        <v>90</v>
      </c>
      <c r="G69" s="45">
        <v>8</v>
      </c>
      <c r="H69" s="45">
        <v>6</v>
      </c>
      <c r="I69" s="45">
        <v>9</v>
      </c>
      <c r="J69" s="65">
        <v>136</v>
      </c>
      <c r="K69" s="5" t="s">
        <v>94</v>
      </c>
      <c r="L69" s="40"/>
    </row>
    <row r="70" spans="1:12" ht="15" x14ac:dyDescent="0.25">
      <c r="A70" s="22"/>
      <c r="B70" s="14"/>
      <c r="C70" s="10"/>
      <c r="D70" s="54" t="s">
        <v>29</v>
      </c>
      <c r="E70" s="44" t="s">
        <v>54</v>
      </c>
      <c r="F70" s="45">
        <v>150</v>
      </c>
      <c r="G70" s="45">
        <v>4</v>
      </c>
      <c r="H70" s="45">
        <v>6</v>
      </c>
      <c r="I70" s="45">
        <v>33</v>
      </c>
      <c r="J70" s="65">
        <v>203</v>
      </c>
      <c r="K70" s="5" t="s">
        <v>59</v>
      </c>
      <c r="L70" s="40"/>
    </row>
    <row r="71" spans="1:12" ht="15" x14ac:dyDescent="0.25">
      <c r="A71" s="22"/>
      <c r="B71" s="14"/>
      <c r="C71" s="10"/>
      <c r="D71" s="54" t="s">
        <v>31</v>
      </c>
      <c r="E71" s="44" t="s">
        <v>62</v>
      </c>
      <c r="F71" s="45">
        <v>40</v>
      </c>
      <c r="G71" s="45">
        <v>3</v>
      </c>
      <c r="H71" s="45">
        <v>1</v>
      </c>
      <c r="I71" s="45">
        <v>19</v>
      </c>
      <c r="J71" s="65">
        <v>96</v>
      </c>
      <c r="K71" s="5" t="s">
        <v>64</v>
      </c>
      <c r="L71" s="40"/>
    </row>
    <row r="72" spans="1:12" ht="15" x14ac:dyDescent="0.25">
      <c r="A72" s="22"/>
      <c r="B72" s="14"/>
      <c r="C72" s="10"/>
      <c r="D72" s="54" t="s">
        <v>32</v>
      </c>
      <c r="E72" s="44" t="s">
        <v>155</v>
      </c>
      <c r="F72" s="45">
        <v>40</v>
      </c>
      <c r="G72" s="45">
        <v>3</v>
      </c>
      <c r="H72" s="45">
        <v>2</v>
      </c>
      <c r="I72" s="45">
        <v>20</v>
      </c>
      <c r="J72" s="65">
        <v>110</v>
      </c>
      <c r="K72" s="5" t="s">
        <v>64</v>
      </c>
      <c r="L72" s="40"/>
    </row>
    <row r="73" spans="1:12" ht="15" x14ac:dyDescent="0.25">
      <c r="A73" s="22"/>
      <c r="B73" s="14"/>
      <c r="C73" s="10"/>
      <c r="D73" s="5" t="s">
        <v>30</v>
      </c>
      <c r="E73" s="39" t="s">
        <v>130</v>
      </c>
      <c r="F73" s="40">
        <v>200</v>
      </c>
      <c r="G73" s="40">
        <v>1</v>
      </c>
      <c r="H73" s="40">
        <v>0</v>
      </c>
      <c r="I73" s="40">
        <v>18</v>
      </c>
      <c r="J73" s="40">
        <v>78</v>
      </c>
      <c r="K73" s="52" t="s">
        <v>49</v>
      </c>
      <c r="L73" s="40"/>
    </row>
    <row r="74" spans="1:12" ht="15" x14ac:dyDescent="0.2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6"/>
      <c r="C75" s="7"/>
      <c r="D75" s="17" t="s">
        <v>33</v>
      </c>
      <c r="E75" s="8"/>
      <c r="F75" s="18">
        <f>SUM(F67:F74)</f>
        <v>800</v>
      </c>
      <c r="G75" s="18">
        <f>SUM(G67:G74)</f>
        <v>28</v>
      </c>
      <c r="H75" s="18">
        <f>SUM(H67:H74)</f>
        <v>24</v>
      </c>
      <c r="I75" s="18">
        <f>SUM(I67:I74)</f>
        <v>135</v>
      </c>
      <c r="J75" s="18">
        <f>SUM(J67:J74)</f>
        <v>881</v>
      </c>
      <c r="K75" s="24"/>
      <c r="L75" s="18">
        <f>SUM(L67:L74)</f>
        <v>171.8</v>
      </c>
    </row>
    <row r="76" spans="1:12" ht="15.75" customHeight="1" thickBot="1" x14ac:dyDescent="0.25">
      <c r="A76" s="28">
        <f>A59</f>
        <v>1</v>
      </c>
      <c r="B76" s="29">
        <f>B59</f>
        <v>4</v>
      </c>
      <c r="C76" s="75" t="s">
        <v>4</v>
      </c>
      <c r="D76" s="76"/>
      <c r="E76" s="30"/>
      <c r="F76" s="31">
        <f>F66+F75</f>
        <v>1312</v>
      </c>
      <c r="G76" s="31">
        <f>G66+G75</f>
        <v>53</v>
      </c>
      <c r="H76" s="31">
        <f>H66+H75</f>
        <v>57</v>
      </c>
      <c r="I76" s="31">
        <f>I66+I75</f>
        <v>178</v>
      </c>
      <c r="J76" s="31">
        <f>J66+J75</f>
        <v>1448</v>
      </c>
      <c r="K76" s="31"/>
      <c r="L76" s="31">
        <f>L66+L75</f>
        <v>286.3</v>
      </c>
    </row>
    <row r="77" spans="1:12" ht="15" x14ac:dyDescent="0.25">
      <c r="A77" s="19">
        <v>1</v>
      </c>
      <c r="B77" s="20">
        <v>5</v>
      </c>
      <c r="C77" s="21" t="s">
        <v>20</v>
      </c>
      <c r="D77" s="54" t="s">
        <v>21</v>
      </c>
      <c r="E77" s="44" t="s">
        <v>95</v>
      </c>
      <c r="F77" s="45">
        <v>150</v>
      </c>
      <c r="G77" s="45">
        <v>5</v>
      </c>
      <c r="H77" s="45">
        <v>7</v>
      </c>
      <c r="I77" s="45">
        <v>18</v>
      </c>
      <c r="J77" s="65">
        <v>158</v>
      </c>
      <c r="K77" s="48" t="s">
        <v>41</v>
      </c>
      <c r="L77" s="38">
        <v>114.5</v>
      </c>
    </row>
    <row r="78" spans="1:12" ht="15" x14ac:dyDescent="0.25">
      <c r="A78" s="22"/>
      <c r="B78" s="14"/>
      <c r="C78" s="10"/>
      <c r="D78" s="55" t="s">
        <v>22</v>
      </c>
      <c r="E78" s="44" t="s">
        <v>80</v>
      </c>
      <c r="F78" s="45">
        <v>200</v>
      </c>
      <c r="G78" s="45">
        <v>2</v>
      </c>
      <c r="H78" s="45">
        <v>1</v>
      </c>
      <c r="I78" s="45">
        <v>22</v>
      </c>
      <c r="J78" s="65">
        <v>107</v>
      </c>
      <c r="K78" s="59" t="s">
        <v>81</v>
      </c>
      <c r="L78" s="40"/>
    </row>
    <row r="79" spans="1:12" ht="15" x14ac:dyDescent="0.25">
      <c r="A79" s="22"/>
      <c r="B79" s="14"/>
      <c r="C79" s="10"/>
      <c r="D79" s="54" t="s">
        <v>23</v>
      </c>
      <c r="E79" s="44" t="s">
        <v>62</v>
      </c>
      <c r="F79" s="45">
        <v>25</v>
      </c>
      <c r="G79" s="45">
        <v>2</v>
      </c>
      <c r="H79" s="45">
        <v>1</v>
      </c>
      <c r="I79" s="45">
        <v>13</v>
      </c>
      <c r="J79" s="65">
        <v>70</v>
      </c>
      <c r="K79" s="5" t="s">
        <v>64</v>
      </c>
      <c r="L79" s="40"/>
    </row>
    <row r="80" spans="1:12" ht="15" x14ac:dyDescent="0.25">
      <c r="A80" s="22"/>
      <c r="B80" s="14"/>
      <c r="C80" s="10"/>
      <c r="D80" s="54" t="s">
        <v>44</v>
      </c>
      <c r="E80" s="44" t="s">
        <v>72</v>
      </c>
      <c r="F80" s="45">
        <v>35</v>
      </c>
      <c r="G80" s="45">
        <v>1</v>
      </c>
      <c r="H80" s="45">
        <v>4</v>
      </c>
      <c r="I80" s="45">
        <v>22</v>
      </c>
      <c r="J80" s="65">
        <v>132</v>
      </c>
      <c r="K80" s="5" t="s">
        <v>75</v>
      </c>
      <c r="L80" s="40"/>
    </row>
    <row r="81" spans="1:12" ht="15" x14ac:dyDescent="0.25">
      <c r="A81" s="22"/>
      <c r="B81" s="14"/>
      <c r="C81" s="10"/>
      <c r="D81" s="54" t="s">
        <v>45</v>
      </c>
      <c r="E81" s="44" t="s">
        <v>131</v>
      </c>
      <c r="F81" s="45">
        <v>20</v>
      </c>
      <c r="G81" s="45">
        <v>1</v>
      </c>
      <c r="H81" s="45">
        <v>1</v>
      </c>
      <c r="I81" s="45">
        <v>16</v>
      </c>
      <c r="J81" s="65">
        <v>71</v>
      </c>
      <c r="K81" s="5" t="s">
        <v>64</v>
      </c>
      <c r="L81" s="40"/>
    </row>
    <row r="82" spans="1:12" ht="15" x14ac:dyDescent="0.25">
      <c r="A82" s="22"/>
      <c r="B82" s="14"/>
      <c r="C82" s="10"/>
      <c r="D82" s="55" t="s">
        <v>24</v>
      </c>
      <c r="E82" s="44" t="s">
        <v>141</v>
      </c>
      <c r="F82" s="45">
        <v>100</v>
      </c>
      <c r="G82" s="45">
        <v>0</v>
      </c>
      <c r="H82" s="45">
        <v>0</v>
      </c>
      <c r="I82" s="45">
        <v>10</v>
      </c>
      <c r="J82" s="65">
        <v>44</v>
      </c>
      <c r="K82" s="49" t="s">
        <v>64</v>
      </c>
      <c r="L82" s="40"/>
    </row>
    <row r="83" spans="1:12" ht="15.75" thickBot="1" x14ac:dyDescent="0.3">
      <c r="A83" s="22"/>
      <c r="B83" s="14"/>
      <c r="C83" s="10"/>
      <c r="D83" s="55"/>
      <c r="E83" s="44"/>
      <c r="F83" s="45"/>
      <c r="G83" s="45"/>
      <c r="H83" s="45"/>
      <c r="I83" s="45"/>
      <c r="J83" s="65"/>
      <c r="K83" s="50"/>
      <c r="L83" s="40"/>
    </row>
    <row r="84" spans="1:12" ht="15.75" thickBot="1" x14ac:dyDescent="0.3">
      <c r="A84" s="23"/>
      <c r="B84" s="16"/>
      <c r="C84" s="7"/>
      <c r="D84" s="17" t="s">
        <v>33</v>
      </c>
      <c r="E84" s="8"/>
      <c r="F84" s="18">
        <f>SUM(F77:F83)</f>
        <v>530</v>
      </c>
      <c r="G84" s="18">
        <f t="shared" ref="G84" si="14">SUM(G77:G83)</f>
        <v>11</v>
      </c>
      <c r="H84" s="18">
        <f t="shared" ref="H84" si="15">SUM(H77:H83)</f>
        <v>14</v>
      </c>
      <c r="I84" s="18">
        <f t="shared" ref="I84" si="16">SUM(I77:I83)</f>
        <v>101</v>
      </c>
      <c r="J84" s="18">
        <f t="shared" ref="J84:L84" si="17">SUM(J77:J83)</f>
        <v>582</v>
      </c>
      <c r="K84" s="24"/>
      <c r="L84" s="18">
        <f t="shared" si="17"/>
        <v>114.5</v>
      </c>
    </row>
    <row r="85" spans="1:12" ht="25.5" x14ac:dyDescent="0.25">
      <c r="A85" s="25">
        <f>A77</f>
        <v>1</v>
      </c>
      <c r="B85" s="12">
        <f>B77</f>
        <v>5</v>
      </c>
      <c r="C85" s="9" t="s">
        <v>25</v>
      </c>
      <c r="D85" s="53" t="s">
        <v>26</v>
      </c>
      <c r="E85" s="46" t="s">
        <v>96</v>
      </c>
      <c r="F85" s="47">
        <v>60</v>
      </c>
      <c r="G85" s="47">
        <v>1</v>
      </c>
      <c r="H85" s="47">
        <v>5</v>
      </c>
      <c r="I85" s="47">
        <v>5</v>
      </c>
      <c r="J85" s="66">
        <v>66</v>
      </c>
      <c r="K85" s="56" t="s">
        <v>97</v>
      </c>
      <c r="L85" s="40">
        <v>171.8</v>
      </c>
    </row>
    <row r="86" spans="1:12" ht="15" x14ac:dyDescent="0.25">
      <c r="A86" s="22"/>
      <c r="B86" s="14"/>
      <c r="C86" s="10"/>
      <c r="D86" s="54" t="s">
        <v>27</v>
      </c>
      <c r="E86" s="44" t="s">
        <v>146</v>
      </c>
      <c r="F86" s="45">
        <v>210</v>
      </c>
      <c r="G86" s="45">
        <v>5</v>
      </c>
      <c r="H86" s="45">
        <v>5</v>
      </c>
      <c r="I86" s="45">
        <v>10</v>
      </c>
      <c r="J86" s="65">
        <v>107</v>
      </c>
      <c r="K86" s="5" t="s">
        <v>98</v>
      </c>
      <c r="L86" s="40"/>
    </row>
    <row r="87" spans="1:12" ht="15" x14ac:dyDescent="0.25">
      <c r="A87" s="22"/>
      <c r="B87" s="14"/>
      <c r="C87" s="10"/>
      <c r="D87" s="54" t="s">
        <v>28</v>
      </c>
      <c r="E87" s="44" t="s">
        <v>160</v>
      </c>
      <c r="F87" s="45">
        <v>90</v>
      </c>
      <c r="G87" s="45">
        <v>6</v>
      </c>
      <c r="H87" s="45">
        <v>4</v>
      </c>
      <c r="I87" s="45">
        <v>6</v>
      </c>
      <c r="J87" s="65">
        <v>80</v>
      </c>
      <c r="K87" s="5" t="s">
        <v>99</v>
      </c>
      <c r="L87" s="40"/>
    </row>
    <row r="88" spans="1:12" ht="15" x14ac:dyDescent="0.25">
      <c r="A88" s="22"/>
      <c r="B88" s="14"/>
      <c r="C88" s="10"/>
      <c r="D88" s="54" t="s">
        <v>29</v>
      </c>
      <c r="E88" s="44" t="s">
        <v>46</v>
      </c>
      <c r="F88" s="45">
        <v>150</v>
      </c>
      <c r="G88" s="45">
        <v>3</v>
      </c>
      <c r="H88" s="45">
        <v>5</v>
      </c>
      <c r="I88" s="45">
        <v>20</v>
      </c>
      <c r="J88" s="65">
        <v>142</v>
      </c>
      <c r="K88" s="5" t="s">
        <v>56</v>
      </c>
      <c r="L88" s="40"/>
    </row>
    <row r="89" spans="1:12" ht="15" x14ac:dyDescent="0.25">
      <c r="A89" s="22"/>
      <c r="B89" s="14"/>
      <c r="C89" s="10"/>
      <c r="D89" s="54" t="s">
        <v>31</v>
      </c>
      <c r="E89" s="44" t="s">
        <v>62</v>
      </c>
      <c r="F89" s="45">
        <v>40</v>
      </c>
      <c r="G89" s="45">
        <v>3</v>
      </c>
      <c r="H89" s="45">
        <v>1</v>
      </c>
      <c r="I89" s="45">
        <v>19</v>
      </c>
      <c r="J89" s="65">
        <v>96</v>
      </c>
      <c r="K89" s="5" t="s">
        <v>64</v>
      </c>
      <c r="L89" s="40"/>
    </row>
    <row r="90" spans="1:12" ht="15" x14ac:dyDescent="0.25">
      <c r="A90" s="22"/>
      <c r="B90" s="14"/>
      <c r="C90" s="10"/>
      <c r="D90" s="54" t="s">
        <v>32</v>
      </c>
      <c r="E90" s="44" t="s">
        <v>155</v>
      </c>
      <c r="F90" s="45">
        <v>40</v>
      </c>
      <c r="G90" s="45">
        <v>3</v>
      </c>
      <c r="H90" s="45">
        <v>2</v>
      </c>
      <c r="I90" s="45">
        <v>20</v>
      </c>
      <c r="J90" s="65">
        <v>110</v>
      </c>
      <c r="K90" s="5" t="s">
        <v>64</v>
      </c>
      <c r="L90" s="40"/>
    </row>
    <row r="91" spans="1:12" ht="15" x14ac:dyDescent="0.25">
      <c r="A91" s="22"/>
      <c r="B91" s="14"/>
      <c r="C91" s="10"/>
      <c r="D91" s="55" t="s">
        <v>30</v>
      </c>
      <c r="E91" s="44" t="s">
        <v>147</v>
      </c>
      <c r="F91" s="45">
        <v>200</v>
      </c>
      <c r="G91" s="45">
        <v>1</v>
      </c>
      <c r="H91" s="45">
        <v>0</v>
      </c>
      <c r="I91" s="45">
        <v>32</v>
      </c>
      <c r="J91" s="65">
        <v>131</v>
      </c>
      <c r="K91" s="60" t="s">
        <v>100</v>
      </c>
      <c r="L91" s="40"/>
    </row>
    <row r="92" spans="1:12" ht="15" x14ac:dyDescent="0.25">
      <c r="A92" s="22"/>
      <c r="B92" s="14"/>
      <c r="C92" s="10"/>
      <c r="D92" s="55"/>
      <c r="E92" s="44"/>
      <c r="F92" s="45"/>
      <c r="G92" s="45"/>
      <c r="H92" s="45"/>
      <c r="I92" s="45"/>
      <c r="J92" s="70"/>
      <c r="K92" s="69"/>
      <c r="L92" s="40"/>
    </row>
    <row r="93" spans="1:12" ht="15" x14ac:dyDescent="0.25">
      <c r="A93" s="23"/>
      <c r="B93" s="16"/>
      <c r="C93" s="7"/>
      <c r="D93" s="17" t="s">
        <v>33</v>
      </c>
      <c r="E93" s="8"/>
      <c r="F93" s="18">
        <f>SUM(F85:F91)</f>
        <v>790</v>
      </c>
      <c r="G93" s="18">
        <f>SUM(G85:G91)</f>
        <v>22</v>
      </c>
      <c r="H93" s="18">
        <f>SUM(H85:H91)</f>
        <v>22</v>
      </c>
      <c r="I93" s="18">
        <f>SUM(I85:I91)</f>
        <v>112</v>
      </c>
      <c r="J93" s="18">
        <f>SUM(J85:J91)</f>
        <v>732</v>
      </c>
      <c r="K93" s="24"/>
      <c r="L93" s="18">
        <f>SUM(L85:L91)</f>
        <v>171.8</v>
      </c>
    </row>
    <row r="94" spans="1:12" ht="15.75" customHeight="1" thickBot="1" x14ac:dyDescent="0.25">
      <c r="A94" s="28">
        <f>A77</f>
        <v>1</v>
      </c>
      <c r="B94" s="29">
        <f>B77</f>
        <v>5</v>
      </c>
      <c r="C94" s="75" t="s">
        <v>4</v>
      </c>
      <c r="D94" s="76"/>
      <c r="E94" s="30"/>
      <c r="F94" s="31">
        <f>F84+F93</f>
        <v>1320</v>
      </c>
      <c r="G94" s="31">
        <f>G84+G93</f>
        <v>33</v>
      </c>
      <c r="H94" s="31">
        <f>H84+H93</f>
        <v>36</v>
      </c>
      <c r="I94" s="31">
        <f>I84+I93</f>
        <v>213</v>
      </c>
      <c r="J94" s="31">
        <f>J84+J93</f>
        <v>1314</v>
      </c>
      <c r="K94" s="31"/>
      <c r="L94" s="31">
        <f>L84+L93</f>
        <v>286.3</v>
      </c>
    </row>
    <row r="95" spans="1:12" ht="15" x14ac:dyDescent="0.25">
      <c r="A95" s="19">
        <v>2</v>
      </c>
      <c r="B95" s="20">
        <v>1</v>
      </c>
      <c r="C95" s="21" t="s">
        <v>20</v>
      </c>
      <c r="D95" s="54" t="s">
        <v>21</v>
      </c>
      <c r="E95" s="44" t="s">
        <v>132</v>
      </c>
      <c r="F95" s="45">
        <v>150</v>
      </c>
      <c r="G95" s="45">
        <v>5</v>
      </c>
      <c r="H95" s="45">
        <v>7</v>
      </c>
      <c r="I95" s="45">
        <v>24</v>
      </c>
      <c r="J95" s="65">
        <v>176</v>
      </c>
      <c r="K95" s="48" t="s">
        <v>41</v>
      </c>
      <c r="L95" s="38">
        <v>114.5</v>
      </c>
    </row>
    <row r="96" spans="1:12" ht="15" x14ac:dyDescent="0.25">
      <c r="A96" s="22"/>
      <c r="B96" s="14"/>
      <c r="C96" s="10"/>
      <c r="D96" s="55" t="s">
        <v>22</v>
      </c>
      <c r="E96" s="44" t="s">
        <v>42</v>
      </c>
      <c r="F96" s="45">
        <v>200</v>
      </c>
      <c r="G96" s="45">
        <v>0</v>
      </c>
      <c r="H96" s="45">
        <v>0</v>
      </c>
      <c r="I96" s="45">
        <v>15</v>
      </c>
      <c r="J96" s="65">
        <v>62</v>
      </c>
      <c r="K96" s="59" t="s">
        <v>74</v>
      </c>
      <c r="L96" s="40"/>
    </row>
    <row r="97" spans="1:12" ht="15" x14ac:dyDescent="0.25">
      <c r="A97" s="22"/>
      <c r="B97" s="14"/>
      <c r="C97" s="10"/>
      <c r="D97" s="54" t="s">
        <v>23</v>
      </c>
      <c r="E97" s="44" t="s">
        <v>62</v>
      </c>
      <c r="F97" s="45">
        <v>25</v>
      </c>
      <c r="G97" s="45">
        <v>2</v>
      </c>
      <c r="H97" s="45">
        <v>1</v>
      </c>
      <c r="I97" s="45">
        <v>13</v>
      </c>
      <c r="J97" s="65">
        <v>70</v>
      </c>
      <c r="K97" s="5" t="s">
        <v>64</v>
      </c>
      <c r="L97" s="40"/>
    </row>
    <row r="98" spans="1:12" ht="15" x14ac:dyDescent="0.25">
      <c r="A98" s="22"/>
      <c r="B98" s="14"/>
      <c r="C98" s="10"/>
      <c r="D98" s="54" t="s">
        <v>44</v>
      </c>
      <c r="E98" s="44" t="s">
        <v>40</v>
      </c>
      <c r="F98" s="45">
        <v>30</v>
      </c>
      <c r="G98" s="45">
        <v>5</v>
      </c>
      <c r="H98" s="45">
        <v>5</v>
      </c>
      <c r="I98" s="45">
        <v>7</v>
      </c>
      <c r="J98" s="65">
        <v>88</v>
      </c>
      <c r="K98" s="57" t="s">
        <v>65</v>
      </c>
      <c r="L98" s="40"/>
    </row>
    <row r="99" spans="1:12" ht="15" x14ac:dyDescent="0.25">
      <c r="A99" s="22"/>
      <c r="B99" s="14"/>
      <c r="C99" s="10"/>
      <c r="D99" s="54" t="s">
        <v>45</v>
      </c>
      <c r="E99" s="44" t="s">
        <v>133</v>
      </c>
      <c r="F99" s="45">
        <v>20</v>
      </c>
      <c r="G99" s="45">
        <v>2</v>
      </c>
      <c r="H99" s="45">
        <v>2</v>
      </c>
      <c r="I99" s="45">
        <v>15</v>
      </c>
      <c r="J99" s="65">
        <v>84</v>
      </c>
      <c r="K99" s="57" t="s">
        <v>64</v>
      </c>
      <c r="L99" s="40"/>
    </row>
    <row r="100" spans="1:12" ht="15" x14ac:dyDescent="0.25">
      <c r="A100" s="22"/>
      <c r="B100" s="14"/>
      <c r="C100" s="10"/>
      <c r="D100" s="55" t="s">
        <v>24</v>
      </c>
      <c r="E100" s="44" t="s">
        <v>141</v>
      </c>
      <c r="F100" s="45">
        <v>100</v>
      </c>
      <c r="G100" s="45">
        <v>0</v>
      </c>
      <c r="H100" s="45">
        <v>0</v>
      </c>
      <c r="I100" s="45">
        <v>10</v>
      </c>
      <c r="J100" s="65">
        <v>46</v>
      </c>
      <c r="K100" s="49" t="s">
        <v>64</v>
      </c>
      <c r="L100" s="40"/>
    </row>
    <row r="101" spans="1:12" ht="15" x14ac:dyDescent="0.25">
      <c r="A101" s="22"/>
      <c r="B101" s="14"/>
      <c r="C101" s="10"/>
      <c r="D101" s="55"/>
      <c r="E101" s="44"/>
      <c r="F101" s="45"/>
      <c r="G101" s="45"/>
      <c r="H101" s="45"/>
      <c r="I101" s="45"/>
      <c r="J101" s="65"/>
      <c r="K101" s="57"/>
      <c r="L101" s="40"/>
    </row>
    <row r="102" spans="1:12" ht="15.75" thickBot="1" x14ac:dyDescent="0.3">
      <c r="A102" s="23"/>
      <c r="B102" s="16"/>
      <c r="C102" s="7"/>
      <c r="D102" s="17" t="s">
        <v>33</v>
      </c>
      <c r="E102" s="8"/>
      <c r="F102" s="18">
        <f>SUM(F95:F101)</f>
        <v>525</v>
      </c>
      <c r="G102" s="18">
        <f t="shared" ref="G102:J102" si="18">SUM(G95:G101)</f>
        <v>14</v>
      </c>
      <c r="H102" s="18">
        <f t="shared" si="18"/>
        <v>15</v>
      </c>
      <c r="I102" s="18">
        <f t="shared" si="18"/>
        <v>84</v>
      </c>
      <c r="J102" s="18">
        <f t="shared" si="18"/>
        <v>526</v>
      </c>
      <c r="K102" s="24"/>
      <c r="L102" s="18">
        <f t="shared" ref="L102" si="19">SUM(L95:L101)</f>
        <v>114.5</v>
      </c>
    </row>
    <row r="103" spans="1:12" ht="15" x14ac:dyDescent="0.25">
      <c r="A103" s="25">
        <f>A95</f>
        <v>2</v>
      </c>
      <c r="B103" s="12">
        <v>1</v>
      </c>
      <c r="C103" s="9" t="s">
        <v>25</v>
      </c>
      <c r="D103" s="53" t="s">
        <v>26</v>
      </c>
      <c r="E103" s="46" t="s">
        <v>66</v>
      </c>
      <c r="F103" s="47">
        <v>60</v>
      </c>
      <c r="G103" s="47">
        <v>1</v>
      </c>
      <c r="H103" s="47">
        <v>3</v>
      </c>
      <c r="I103" s="47">
        <v>5</v>
      </c>
      <c r="J103" s="66">
        <v>50</v>
      </c>
      <c r="K103" s="56" t="s">
        <v>55</v>
      </c>
      <c r="L103" s="40">
        <v>171.8</v>
      </c>
    </row>
    <row r="104" spans="1:12" ht="15" x14ac:dyDescent="0.25">
      <c r="A104" s="22"/>
      <c r="B104" s="14"/>
      <c r="C104" s="10"/>
      <c r="D104" s="54" t="s">
        <v>27</v>
      </c>
      <c r="E104" s="44" t="s">
        <v>148</v>
      </c>
      <c r="F104" s="45">
        <v>210</v>
      </c>
      <c r="G104" s="45">
        <v>4</v>
      </c>
      <c r="H104" s="45">
        <v>5</v>
      </c>
      <c r="I104" s="45">
        <v>12</v>
      </c>
      <c r="J104" s="65">
        <v>111</v>
      </c>
      <c r="K104" s="5" t="s">
        <v>102</v>
      </c>
      <c r="L104" s="40"/>
    </row>
    <row r="105" spans="1:12" ht="15" x14ac:dyDescent="0.25">
      <c r="A105" s="22"/>
      <c r="B105" s="14"/>
      <c r="C105" s="10"/>
      <c r="D105" s="54" t="s">
        <v>28</v>
      </c>
      <c r="E105" s="44" t="s">
        <v>101</v>
      </c>
      <c r="F105" s="45">
        <v>240</v>
      </c>
      <c r="G105" s="45">
        <v>13</v>
      </c>
      <c r="H105" s="45">
        <v>12</v>
      </c>
      <c r="I105" s="45">
        <v>44</v>
      </c>
      <c r="J105" s="65">
        <v>331</v>
      </c>
      <c r="K105" s="5" t="s">
        <v>103</v>
      </c>
      <c r="L105" s="40"/>
    </row>
    <row r="106" spans="1:12" ht="15" x14ac:dyDescent="0.25">
      <c r="A106" s="22"/>
      <c r="B106" s="14"/>
      <c r="C106" s="10"/>
      <c r="D106" s="54" t="s">
        <v>29</v>
      </c>
      <c r="E106" s="44"/>
      <c r="F106" s="45"/>
      <c r="G106" s="45"/>
      <c r="H106" s="45"/>
      <c r="I106" s="45"/>
      <c r="J106" s="65"/>
      <c r="K106" s="5"/>
      <c r="L106" s="40"/>
    </row>
    <row r="107" spans="1:12" ht="15" x14ac:dyDescent="0.25">
      <c r="A107" s="22"/>
      <c r="B107" s="14"/>
      <c r="C107" s="10"/>
      <c r="D107" s="54" t="s">
        <v>31</v>
      </c>
      <c r="E107" s="44" t="s">
        <v>62</v>
      </c>
      <c r="F107" s="45">
        <v>40</v>
      </c>
      <c r="G107" s="45">
        <v>3</v>
      </c>
      <c r="H107" s="45">
        <v>1</v>
      </c>
      <c r="I107" s="45">
        <v>19</v>
      </c>
      <c r="J107" s="65">
        <v>96</v>
      </c>
      <c r="K107" s="5" t="s">
        <v>64</v>
      </c>
      <c r="L107" s="40"/>
    </row>
    <row r="108" spans="1:12" ht="15" x14ac:dyDescent="0.25">
      <c r="A108" s="22"/>
      <c r="B108" s="14"/>
      <c r="C108" s="10"/>
      <c r="D108" s="54" t="s">
        <v>32</v>
      </c>
      <c r="E108" s="44" t="s">
        <v>155</v>
      </c>
      <c r="F108" s="45">
        <v>40</v>
      </c>
      <c r="G108" s="45">
        <v>3</v>
      </c>
      <c r="H108" s="45">
        <v>2</v>
      </c>
      <c r="I108" s="45">
        <v>20</v>
      </c>
      <c r="J108" s="65">
        <v>110</v>
      </c>
      <c r="K108" s="5" t="s">
        <v>64</v>
      </c>
      <c r="L108" s="40"/>
    </row>
    <row r="109" spans="1:12" ht="15" x14ac:dyDescent="0.25">
      <c r="A109" s="22"/>
      <c r="B109" s="14"/>
      <c r="C109" s="10"/>
      <c r="D109" s="5" t="s">
        <v>30</v>
      </c>
      <c r="E109" s="39" t="s">
        <v>147</v>
      </c>
      <c r="F109" s="40">
        <v>200</v>
      </c>
      <c r="G109" s="40">
        <v>1</v>
      </c>
      <c r="H109" s="40">
        <v>0</v>
      </c>
      <c r="I109" s="40">
        <v>32</v>
      </c>
      <c r="J109" s="40">
        <v>131</v>
      </c>
      <c r="K109" s="52" t="s">
        <v>104</v>
      </c>
      <c r="L109" s="40"/>
    </row>
    <row r="110" spans="1:12" ht="15" x14ac:dyDescent="0.25">
      <c r="A110" s="22"/>
      <c r="B110" s="14"/>
      <c r="C110" s="10"/>
      <c r="D110" s="5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6"/>
      <c r="C111" s="7"/>
      <c r="D111" s="17" t="s">
        <v>33</v>
      </c>
      <c r="E111" s="8"/>
      <c r="F111" s="18">
        <f>SUM(F103:F110)</f>
        <v>790</v>
      </c>
      <c r="G111" s="18">
        <f>SUM(G103:G110)</f>
        <v>25</v>
      </c>
      <c r="H111" s="18">
        <f>SUM(H103:H110)</f>
        <v>23</v>
      </c>
      <c r="I111" s="18">
        <f>SUM(I103:I110)</f>
        <v>132</v>
      </c>
      <c r="J111" s="18">
        <f>SUM(J103:J110)</f>
        <v>829</v>
      </c>
      <c r="K111" s="24"/>
      <c r="L111" s="18">
        <f>SUM(L103:L110)</f>
        <v>171.8</v>
      </c>
    </row>
    <row r="112" spans="1:12" ht="15.75" thickBot="1" x14ac:dyDescent="0.25">
      <c r="A112" s="28">
        <f>A95</f>
        <v>2</v>
      </c>
      <c r="B112" s="29">
        <f>B95</f>
        <v>1</v>
      </c>
      <c r="C112" s="75" t="s">
        <v>4</v>
      </c>
      <c r="D112" s="76"/>
      <c r="E112" s="30"/>
      <c r="F112" s="31">
        <f>F102+F111</f>
        <v>1315</v>
      </c>
      <c r="G112" s="31">
        <f>G102+G111</f>
        <v>39</v>
      </c>
      <c r="H112" s="31">
        <f>H102+H111</f>
        <v>38</v>
      </c>
      <c r="I112" s="31">
        <f>I102+I111</f>
        <v>216</v>
      </c>
      <c r="J112" s="31">
        <f>J102+J111</f>
        <v>1355</v>
      </c>
      <c r="K112" s="31"/>
      <c r="L112" s="31">
        <f>L102+L111</f>
        <v>286.3</v>
      </c>
    </row>
    <row r="113" spans="1:12" ht="15" x14ac:dyDescent="0.25">
      <c r="A113" s="13">
        <v>2</v>
      </c>
      <c r="B113" s="14">
        <v>2</v>
      </c>
      <c r="C113" s="21" t="s">
        <v>20</v>
      </c>
      <c r="D113" s="54" t="s">
        <v>21</v>
      </c>
      <c r="E113" s="44" t="s">
        <v>149</v>
      </c>
      <c r="F113" s="45">
        <v>160</v>
      </c>
      <c r="G113" s="45">
        <v>19</v>
      </c>
      <c r="H113" s="45">
        <v>15</v>
      </c>
      <c r="I113" s="45">
        <v>27</v>
      </c>
      <c r="J113" s="65">
        <v>317</v>
      </c>
      <c r="K113" s="48" t="s">
        <v>105</v>
      </c>
      <c r="L113" s="38">
        <v>114.5</v>
      </c>
    </row>
    <row r="114" spans="1:12" ht="15" x14ac:dyDescent="0.25">
      <c r="A114" s="13"/>
      <c r="B114" s="14"/>
      <c r="C114" s="10"/>
      <c r="D114" s="55" t="s">
        <v>22</v>
      </c>
      <c r="E114" s="44" t="s">
        <v>89</v>
      </c>
      <c r="F114" s="45">
        <v>207</v>
      </c>
      <c r="G114" s="45">
        <v>0</v>
      </c>
      <c r="H114" s="45">
        <v>0</v>
      </c>
      <c r="I114" s="45">
        <v>15</v>
      </c>
      <c r="J114" s="65">
        <v>63</v>
      </c>
      <c r="K114" s="59" t="s">
        <v>106</v>
      </c>
      <c r="L114" s="40"/>
    </row>
    <row r="115" spans="1:12" ht="15" x14ac:dyDescent="0.25">
      <c r="A115" s="13"/>
      <c r="B115" s="14"/>
      <c r="C115" s="10"/>
      <c r="D115" s="54" t="s">
        <v>23</v>
      </c>
      <c r="E115" s="44" t="s">
        <v>62</v>
      </c>
      <c r="F115" s="45">
        <v>25</v>
      </c>
      <c r="G115" s="45">
        <v>2</v>
      </c>
      <c r="H115" s="45">
        <v>1</v>
      </c>
      <c r="I115" s="45">
        <v>13</v>
      </c>
      <c r="J115" s="65">
        <v>70</v>
      </c>
      <c r="K115" s="5" t="s">
        <v>64</v>
      </c>
      <c r="L115" s="40"/>
    </row>
    <row r="116" spans="1:12" ht="15" x14ac:dyDescent="0.25">
      <c r="A116" s="13"/>
      <c r="B116" s="14"/>
      <c r="C116" s="10"/>
      <c r="D116" s="54" t="s">
        <v>44</v>
      </c>
      <c r="E116" s="44" t="s">
        <v>72</v>
      </c>
      <c r="F116" s="45">
        <v>35</v>
      </c>
      <c r="G116" s="45">
        <v>1</v>
      </c>
      <c r="H116" s="45">
        <v>4</v>
      </c>
      <c r="I116" s="45">
        <v>22</v>
      </c>
      <c r="J116" s="65">
        <v>132</v>
      </c>
      <c r="K116" s="5" t="s">
        <v>75</v>
      </c>
      <c r="L116" s="40"/>
    </row>
    <row r="117" spans="1:12" ht="15" x14ac:dyDescent="0.25">
      <c r="A117" s="13"/>
      <c r="B117" s="14"/>
      <c r="C117" s="10"/>
      <c r="D117" s="54" t="s">
        <v>24</v>
      </c>
      <c r="E117" s="44" t="s">
        <v>141</v>
      </c>
      <c r="F117" s="45">
        <v>100</v>
      </c>
      <c r="G117" s="45">
        <v>1</v>
      </c>
      <c r="H117" s="45">
        <v>0</v>
      </c>
      <c r="I117" s="45">
        <v>5</v>
      </c>
      <c r="J117" s="65">
        <v>24</v>
      </c>
      <c r="K117" s="5" t="s">
        <v>64</v>
      </c>
      <c r="L117" s="40"/>
    </row>
    <row r="118" spans="1:12" ht="15" x14ac:dyDescent="0.25">
      <c r="A118" s="13"/>
      <c r="B118" s="14"/>
      <c r="C118" s="10"/>
      <c r="D118" s="55"/>
      <c r="E118" s="44"/>
      <c r="F118" s="45"/>
      <c r="G118" s="45"/>
      <c r="H118" s="45"/>
      <c r="I118" s="45"/>
      <c r="J118" s="65"/>
      <c r="K118" s="59"/>
      <c r="L118" s="40"/>
    </row>
    <row r="119" spans="1:12" ht="15" x14ac:dyDescent="0.25">
      <c r="A119" s="13"/>
      <c r="B119" s="14"/>
      <c r="C119" s="10"/>
      <c r="D119" s="5"/>
      <c r="E119" s="39"/>
      <c r="F119" s="40"/>
      <c r="G119" s="40"/>
      <c r="H119" s="40"/>
      <c r="I119" s="40"/>
      <c r="J119" s="40"/>
      <c r="K119" s="41"/>
      <c r="L119" s="40"/>
    </row>
    <row r="120" spans="1:12" ht="15.75" thickBot="1" x14ac:dyDescent="0.3">
      <c r="A120" s="15"/>
      <c r="B120" s="16"/>
      <c r="C120" s="7"/>
      <c r="D120" s="17" t="s">
        <v>33</v>
      </c>
      <c r="E120" s="8"/>
      <c r="F120" s="18">
        <f>SUM(F113:F119)</f>
        <v>527</v>
      </c>
      <c r="G120" s="18">
        <f t="shared" ref="G120:J120" si="20">SUM(G113:G119)</f>
        <v>23</v>
      </c>
      <c r="H120" s="18">
        <f t="shared" si="20"/>
        <v>20</v>
      </c>
      <c r="I120" s="18">
        <f t="shared" si="20"/>
        <v>82</v>
      </c>
      <c r="J120" s="18">
        <f t="shared" si="20"/>
        <v>606</v>
      </c>
      <c r="K120" s="24"/>
      <c r="L120" s="18">
        <f t="shared" ref="L120" si="21">SUM(L113:L119)</f>
        <v>114.5</v>
      </c>
    </row>
    <row r="121" spans="1:12" ht="15" x14ac:dyDescent="0.25">
      <c r="A121" s="12">
        <f>A113</f>
        <v>2</v>
      </c>
      <c r="B121" s="12">
        <v>2</v>
      </c>
      <c r="C121" s="9" t="s">
        <v>25</v>
      </c>
      <c r="D121" s="53" t="s">
        <v>26</v>
      </c>
      <c r="E121" s="46" t="s">
        <v>107</v>
      </c>
      <c r="F121" s="47">
        <v>60</v>
      </c>
      <c r="G121" s="47">
        <v>1</v>
      </c>
      <c r="H121" s="47">
        <v>6</v>
      </c>
      <c r="I121" s="47">
        <v>4</v>
      </c>
      <c r="J121" s="66">
        <v>74</v>
      </c>
      <c r="K121" s="56" t="s">
        <v>111</v>
      </c>
      <c r="L121" s="40">
        <v>171.8</v>
      </c>
    </row>
    <row r="122" spans="1:12" ht="15" x14ac:dyDescent="0.25">
      <c r="A122" s="13"/>
      <c r="B122" s="14"/>
      <c r="C122" s="10"/>
      <c r="D122" s="54" t="s">
        <v>27</v>
      </c>
      <c r="E122" s="44" t="s">
        <v>138</v>
      </c>
      <c r="F122" s="45">
        <v>210</v>
      </c>
      <c r="G122" s="45">
        <v>2</v>
      </c>
      <c r="H122" s="45">
        <v>3</v>
      </c>
      <c r="I122" s="45">
        <v>8</v>
      </c>
      <c r="J122" s="65">
        <v>71</v>
      </c>
      <c r="K122" s="5" t="s">
        <v>112</v>
      </c>
      <c r="L122" s="40"/>
    </row>
    <row r="123" spans="1:12" ht="15" x14ac:dyDescent="0.25">
      <c r="A123" s="13"/>
      <c r="B123" s="14"/>
      <c r="C123" s="10"/>
      <c r="D123" s="54" t="s">
        <v>28</v>
      </c>
      <c r="E123" s="44" t="s">
        <v>108</v>
      </c>
      <c r="F123" s="45">
        <v>90</v>
      </c>
      <c r="G123" s="45">
        <v>13</v>
      </c>
      <c r="H123" s="45">
        <v>14</v>
      </c>
      <c r="I123" s="45">
        <v>9</v>
      </c>
      <c r="J123" s="65">
        <v>209</v>
      </c>
      <c r="K123" s="5" t="s">
        <v>113</v>
      </c>
      <c r="L123" s="40"/>
    </row>
    <row r="124" spans="1:12" ht="15" x14ac:dyDescent="0.25">
      <c r="A124" s="13"/>
      <c r="B124" s="14"/>
      <c r="C124" s="10"/>
      <c r="D124" s="54" t="s">
        <v>29</v>
      </c>
      <c r="E124" s="44" t="s">
        <v>109</v>
      </c>
      <c r="F124" s="45">
        <v>150</v>
      </c>
      <c r="G124" s="45">
        <v>3</v>
      </c>
      <c r="H124" s="45">
        <v>7</v>
      </c>
      <c r="I124" s="45">
        <v>13</v>
      </c>
      <c r="J124" s="65">
        <v>126</v>
      </c>
      <c r="K124" s="5" t="s">
        <v>114</v>
      </c>
      <c r="L124" s="40"/>
    </row>
    <row r="125" spans="1:12" ht="15" x14ac:dyDescent="0.25">
      <c r="A125" s="13"/>
      <c r="B125" s="14"/>
      <c r="C125" s="10"/>
      <c r="D125" s="54" t="s">
        <v>31</v>
      </c>
      <c r="E125" s="44" t="s">
        <v>62</v>
      </c>
      <c r="F125" s="45">
        <v>40</v>
      </c>
      <c r="G125" s="45">
        <v>3</v>
      </c>
      <c r="H125" s="45">
        <v>1</v>
      </c>
      <c r="I125" s="45">
        <v>19</v>
      </c>
      <c r="J125" s="65">
        <v>96</v>
      </c>
      <c r="K125" s="5" t="s">
        <v>64</v>
      </c>
      <c r="L125" s="40"/>
    </row>
    <row r="126" spans="1:12" ht="15" x14ac:dyDescent="0.25">
      <c r="A126" s="13"/>
      <c r="B126" s="14"/>
      <c r="C126" s="10"/>
      <c r="D126" s="54" t="s">
        <v>32</v>
      </c>
      <c r="E126" s="44" t="s">
        <v>155</v>
      </c>
      <c r="F126" s="45">
        <v>40</v>
      </c>
      <c r="G126" s="45">
        <v>3</v>
      </c>
      <c r="H126" s="45">
        <v>2</v>
      </c>
      <c r="I126" s="45">
        <v>20</v>
      </c>
      <c r="J126" s="65">
        <v>110</v>
      </c>
      <c r="K126" s="5" t="s">
        <v>64</v>
      </c>
      <c r="L126" s="40"/>
    </row>
    <row r="127" spans="1:12" ht="15" x14ac:dyDescent="0.25">
      <c r="A127" s="13"/>
      <c r="B127" s="14"/>
      <c r="C127" s="10"/>
      <c r="D127" s="5" t="s">
        <v>30</v>
      </c>
      <c r="E127" s="39" t="s">
        <v>110</v>
      </c>
      <c r="F127" s="40">
        <v>200</v>
      </c>
      <c r="G127" s="40">
        <v>1</v>
      </c>
      <c r="H127" s="40">
        <v>0</v>
      </c>
      <c r="I127" s="40">
        <v>18</v>
      </c>
      <c r="J127" s="40">
        <v>78</v>
      </c>
      <c r="K127" s="52" t="s">
        <v>64</v>
      </c>
      <c r="L127" s="40"/>
    </row>
    <row r="128" spans="1:12" ht="15" x14ac:dyDescent="0.25">
      <c r="A128" s="13"/>
      <c r="B128" s="14"/>
      <c r="C128" s="10"/>
      <c r="D128" s="5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5"/>
      <c r="B129" s="16"/>
      <c r="C129" s="7"/>
      <c r="D129" s="17" t="s">
        <v>33</v>
      </c>
      <c r="E129" s="8"/>
      <c r="F129" s="18">
        <f>SUM(F121:F128)</f>
        <v>790</v>
      </c>
      <c r="G129" s="18">
        <f>SUM(G121:G128)</f>
        <v>26</v>
      </c>
      <c r="H129" s="18">
        <f>SUM(H121:H128)</f>
        <v>33</v>
      </c>
      <c r="I129" s="18">
        <f>SUM(I121:I128)</f>
        <v>91</v>
      </c>
      <c r="J129" s="18">
        <f>SUM(J121:J128)</f>
        <v>764</v>
      </c>
      <c r="K129" s="24"/>
      <c r="L129" s="18">
        <f>SUM(L121:L128)</f>
        <v>171.8</v>
      </c>
    </row>
    <row r="130" spans="1:12" ht="15.75" thickBot="1" x14ac:dyDescent="0.25">
      <c r="A130" s="32">
        <f>A113</f>
        <v>2</v>
      </c>
      <c r="B130" s="32">
        <f>B113</f>
        <v>2</v>
      </c>
      <c r="C130" s="75" t="s">
        <v>4</v>
      </c>
      <c r="D130" s="76"/>
      <c r="E130" s="30"/>
      <c r="F130" s="31">
        <f>F120+F129</f>
        <v>1317</v>
      </c>
      <c r="G130" s="31">
        <f>G120+G129</f>
        <v>49</v>
      </c>
      <c r="H130" s="31">
        <f>H120+H129</f>
        <v>53</v>
      </c>
      <c r="I130" s="31">
        <f>I120+I129</f>
        <v>173</v>
      </c>
      <c r="J130" s="31">
        <f>J120+J129</f>
        <v>1370</v>
      </c>
      <c r="K130" s="31"/>
      <c r="L130" s="31">
        <f>L120+L129</f>
        <v>286.3</v>
      </c>
    </row>
    <row r="131" spans="1:12" ht="15" x14ac:dyDescent="0.25">
      <c r="A131" s="19">
        <v>2</v>
      </c>
      <c r="B131" s="20">
        <v>3</v>
      </c>
      <c r="C131" s="21" t="s">
        <v>20</v>
      </c>
      <c r="D131" s="54" t="s">
        <v>21</v>
      </c>
      <c r="E131" s="44" t="s">
        <v>134</v>
      </c>
      <c r="F131" s="45">
        <v>150</v>
      </c>
      <c r="G131" s="45">
        <v>4</v>
      </c>
      <c r="H131" s="45">
        <v>6</v>
      </c>
      <c r="I131" s="45">
        <v>21</v>
      </c>
      <c r="J131" s="65">
        <v>153</v>
      </c>
      <c r="K131" s="58" t="s">
        <v>41</v>
      </c>
      <c r="L131" s="38">
        <v>114.5</v>
      </c>
    </row>
    <row r="132" spans="1:12" ht="15" x14ac:dyDescent="0.25">
      <c r="A132" s="22"/>
      <c r="B132" s="14"/>
      <c r="C132" s="10"/>
      <c r="D132" s="55" t="s">
        <v>22</v>
      </c>
      <c r="E132" s="44" t="s">
        <v>80</v>
      </c>
      <c r="F132" s="45">
        <v>200</v>
      </c>
      <c r="G132" s="45">
        <v>2</v>
      </c>
      <c r="H132" s="45">
        <v>1</v>
      </c>
      <c r="I132" s="45">
        <v>22</v>
      </c>
      <c r="J132" s="65">
        <v>107</v>
      </c>
      <c r="K132" s="59" t="s">
        <v>81</v>
      </c>
      <c r="L132" s="40"/>
    </row>
    <row r="133" spans="1:12" ht="15" x14ac:dyDescent="0.25">
      <c r="A133" s="22"/>
      <c r="B133" s="14"/>
      <c r="C133" s="10"/>
      <c r="D133" s="54" t="s">
        <v>23</v>
      </c>
      <c r="E133" s="44" t="s">
        <v>62</v>
      </c>
      <c r="F133" s="45">
        <v>25</v>
      </c>
      <c r="G133" s="45">
        <v>2</v>
      </c>
      <c r="H133" s="45">
        <v>1</v>
      </c>
      <c r="I133" s="45">
        <v>13</v>
      </c>
      <c r="J133" s="65">
        <v>70</v>
      </c>
      <c r="K133" s="5" t="s">
        <v>64</v>
      </c>
      <c r="L133" s="40"/>
    </row>
    <row r="134" spans="1:12" ht="15.75" customHeight="1" x14ac:dyDescent="0.25">
      <c r="A134" s="22"/>
      <c r="B134" s="14"/>
      <c r="C134" s="10"/>
      <c r="D134" s="54" t="s">
        <v>44</v>
      </c>
      <c r="E134" s="44" t="s">
        <v>43</v>
      </c>
      <c r="F134" s="45">
        <v>25</v>
      </c>
      <c r="G134" s="45">
        <v>1</v>
      </c>
      <c r="H134" s="45">
        <v>8</v>
      </c>
      <c r="I134" s="45">
        <v>8</v>
      </c>
      <c r="J134" s="65">
        <v>110</v>
      </c>
      <c r="K134" s="5" t="s">
        <v>82</v>
      </c>
      <c r="L134" s="40"/>
    </row>
    <row r="135" spans="1:12" ht="15" x14ac:dyDescent="0.25">
      <c r="A135" s="22"/>
      <c r="B135" s="14"/>
      <c r="C135" s="10"/>
      <c r="D135" s="54" t="s">
        <v>24</v>
      </c>
      <c r="E135" s="44" t="s">
        <v>141</v>
      </c>
      <c r="F135" s="45">
        <v>100</v>
      </c>
      <c r="G135" s="45">
        <v>0</v>
      </c>
      <c r="H135" s="45">
        <v>0</v>
      </c>
      <c r="I135" s="45">
        <v>10</v>
      </c>
      <c r="J135" s="65">
        <v>44</v>
      </c>
      <c r="K135" s="5" t="s">
        <v>64</v>
      </c>
      <c r="L135" s="40"/>
    </row>
    <row r="136" spans="1:12" ht="15" x14ac:dyDescent="0.25">
      <c r="A136" s="22"/>
      <c r="B136" s="14"/>
      <c r="C136" s="10"/>
      <c r="D136" s="55"/>
      <c r="E136" s="44"/>
      <c r="F136" s="45"/>
      <c r="G136" s="45"/>
      <c r="H136" s="45"/>
      <c r="I136" s="45"/>
      <c r="J136" s="65"/>
      <c r="K136" s="5"/>
      <c r="L136" s="40"/>
    </row>
    <row r="137" spans="1:12" ht="15" x14ac:dyDescent="0.25">
      <c r="A137" s="22"/>
      <c r="B137" s="14"/>
      <c r="C137" s="10"/>
      <c r="D137" s="5"/>
      <c r="E137" s="39"/>
      <c r="F137" s="40"/>
      <c r="G137" s="40"/>
      <c r="H137" s="40"/>
      <c r="I137" s="40"/>
      <c r="J137" s="40"/>
      <c r="K137" s="41"/>
      <c r="L137" s="40"/>
    </row>
    <row r="138" spans="1:12" ht="15.75" thickBot="1" x14ac:dyDescent="0.3">
      <c r="A138" s="23"/>
      <c r="B138" s="16"/>
      <c r="C138" s="7"/>
      <c r="D138" s="17" t="s">
        <v>33</v>
      </c>
      <c r="E138" s="8"/>
      <c r="F138" s="18">
        <f>SUM(F131:F137)</f>
        <v>500</v>
      </c>
      <c r="G138" s="18">
        <f t="shared" ref="G138:J138" si="22">SUM(G131:G137)</f>
        <v>9</v>
      </c>
      <c r="H138" s="18">
        <f t="shared" si="22"/>
        <v>16</v>
      </c>
      <c r="I138" s="18">
        <f t="shared" si="22"/>
        <v>74</v>
      </c>
      <c r="J138" s="18">
        <f t="shared" si="22"/>
        <v>484</v>
      </c>
      <c r="K138" s="24"/>
      <c r="L138" s="18">
        <f t="shared" ref="L138" si="23">SUM(L131:L137)</f>
        <v>114.5</v>
      </c>
    </row>
    <row r="139" spans="1:12" ht="15" x14ac:dyDescent="0.25">
      <c r="A139" s="25">
        <f>A131</f>
        <v>2</v>
      </c>
      <c r="B139" s="12">
        <v>3</v>
      </c>
      <c r="C139" s="9" t="s">
        <v>25</v>
      </c>
      <c r="D139" s="53" t="s">
        <v>26</v>
      </c>
      <c r="E139" s="46" t="s">
        <v>115</v>
      </c>
      <c r="F139" s="47">
        <v>60</v>
      </c>
      <c r="G139" s="47">
        <v>2</v>
      </c>
      <c r="H139" s="47">
        <v>4</v>
      </c>
      <c r="I139" s="47">
        <v>6</v>
      </c>
      <c r="J139" s="66">
        <v>68</v>
      </c>
      <c r="K139" s="56" t="s">
        <v>116</v>
      </c>
      <c r="L139" s="40">
        <v>171.8</v>
      </c>
    </row>
    <row r="140" spans="1:12" ht="25.5" x14ac:dyDescent="0.25">
      <c r="A140" s="22"/>
      <c r="B140" s="14"/>
      <c r="C140" s="10"/>
      <c r="D140" s="54" t="s">
        <v>27</v>
      </c>
      <c r="E140" s="44" t="s">
        <v>161</v>
      </c>
      <c r="F140" s="45">
        <v>210</v>
      </c>
      <c r="G140" s="45">
        <v>4</v>
      </c>
      <c r="H140" s="45">
        <v>5</v>
      </c>
      <c r="I140" s="45">
        <v>4</v>
      </c>
      <c r="J140" s="65">
        <v>78</v>
      </c>
      <c r="K140" s="5" t="s">
        <v>117</v>
      </c>
      <c r="L140" s="40"/>
    </row>
    <row r="141" spans="1:12" ht="15" x14ac:dyDescent="0.25">
      <c r="A141" s="22"/>
      <c r="B141" s="14"/>
      <c r="C141" s="10"/>
      <c r="D141" s="54" t="s">
        <v>28</v>
      </c>
      <c r="E141" s="44" t="s">
        <v>47</v>
      </c>
      <c r="F141" s="45">
        <v>90</v>
      </c>
      <c r="G141" s="45">
        <v>10</v>
      </c>
      <c r="H141" s="45">
        <v>4</v>
      </c>
      <c r="I141" s="45">
        <v>4</v>
      </c>
      <c r="J141" s="65">
        <v>93</v>
      </c>
      <c r="K141" s="5" t="s">
        <v>58</v>
      </c>
      <c r="L141" s="40"/>
    </row>
    <row r="142" spans="1:12" ht="15" x14ac:dyDescent="0.25">
      <c r="A142" s="22"/>
      <c r="B142" s="14"/>
      <c r="C142" s="10"/>
      <c r="D142" s="54" t="s">
        <v>29</v>
      </c>
      <c r="E142" s="44" t="s">
        <v>48</v>
      </c>
      <c r="F142" s="45">
        <v>150</v>
      </c>
      <c r="G142" s="45">
        <v>3</v>
      </c>
      <c r="H142" s="45">
        <v>5</v>
      </c>
      <c r="I142" s="45">
        <v>24</v>
      </c>
      <c r="J142" s="65">
        <v>148</v>
      </c>
      <c r="K142" s="5" t="s">
        <v>118</v>
      </c>
      <c r="L142" s="40"/>
    </row>
    <row r="143" spans="1:12" ht="15" x14ac:dyDescent="0.25">
      <c r="A143" s="22"/>
      <c r="B143" s="14"/>
      <c r="C143" s="10"/>
      <c r="D143" s="54" t="s">
        <v>31</v>
      </c>
      <c r="E143" s="44" t="s">
        <v>62</v>
      </c>
      <c r="F143" s="45">
        <v>40</v>
      </c>
      <c r="G143" s="45">
        <v>3</v>
      </c>
      <c r="H143" s="45">
        <v>1</v>
      </c>
      <c r="I143" s="45">
        <v>19</v>
      </c>
      <c r="J143" s="65">
        <v>96</v>
      </c>
      <c r="K143" s="5" t="s">
        <v>64</v>
      </c>
      <c r="L143" s="40"/>
    </row>
    <row r="144" spans="1:12" ht="15" x14ac:dyDescent="0.25">
      <c r="A144" s="22"/>
      <c r="B144" s="14"/>
      <c r="C144" s="10"/>
      <c r="D144" s="54" t="s">
        <v>32</v>
      </c>
      <c r="E144" s="44" t="s">
        <v>155</v>
      </c>
      <c r="F144" s="45">
        <v>40</v>
      </c>
      <c r="G144" s="45">
        <v>3</v>
      </c>
      <c r="H144" s="45">
        <v>2</v>
      </c>
      <c r="I144" s="45">
        <v>20</v>
      </c>
      <c r="J144" s="65">
        <v>110</v>
      </c>
      <c r="K144" s="5" t="s">
        <v>64</v>
      </c>
      <c r="L144" s="40"/>
    </row>
    <row r="145" spans="1:12" ht="15" x14ac:dyDescent="0.25">
      <c r="A145" s="22"/>
      <c r="B145" s="14"/>
      <c r="C145" s="10"/>
      <c r="D145" s="55" t="s">
        <v>30</v>
      </c>
      <c r="E145" s="44" t="s">
        <v>147</v>
      </c>
      <c r="F145" s="45">
        <v>200</v>
      </c>
      <c r="G145" s="45">
        <v>1</v>
      </c>
      <c r="H145" s="45">
        <v>0</v>
      </c>
      <c r="I145" s="45">
        <v>32</v>
      </c>
      <c r="J145" s="65">
        <v>131</v>
      </c>
      <c r="K145" s="5" t="s">
        <v>71</v>
      </c>
      <c r="L145" s="40"/>
    </row>
    <row r="146" spans="1:12" ht="15" x14ac:dyDescent="0.25">
      <c r="A146" s="22"/>
      <c r="B146" s="14"/>
      <c r="C146" s="10"/>
      <c r="D146" s="55"/>
      <c r="E146" s="44"/>
      <c r="F146" s="45"/>
      <c r="G146" s="45"/>
      <c r="H146" s="45"/>
      <c r="I146" s="45"/>
      <c r="J146" s="70"/>
      <c r="K146" s="68"/>
      <c r="L146" s="40"/>
    </row>
    <row r="147" spans="1:12" ht="15" x14ac:dyDescent="0.25">
      <c r="A147" s="23"/>
      <c r="B147" s="16"/>
      <c r="C147" s="7"/>
      <c r="D147" s="17" t="s">
        <v>33</v>
      </c>
      <c r="E147" s="8"/>
      <c r="F147" s="18">
        <f>SUM(F139:F145)</f>
        <v>790</v>
      </c>
      <c r="G147" s="18">
        <f>SUM(G139:G145)</f>
        <v>26</v>
      </c>
      <c r="H147" s="18">
        <f>SUM(H139:H145)</f>
        <v>21</v>
      </c>
      <c r="I147" s="18">
        <f>SUM(I139:I145)</f>
        <v>109</v>
      </c>
      <c r="J147" s="18">
        <f>SUM(J139:J145)</f>
        <v>724</v>
      </c>
      <c r="K147" s="24"/>
      <c r="L147" s="18">
        <f>SUM(L139:L145)</f>
        <v>171.8</v>
      </c>
    </row>
    <row r="148" spans="1:12" ht="15.75" thickBot="1" x14ac:dyDescent="0.25">
      <c r="A148" s="28">
        <f>A131</f>
        <v>2</v>
      </c>
      <c r="B148" s="29">
        <f>B131</f>
        <v>3</v>
      </c>
      <c r="C148" s="75" t="s">
        <v>4</v>
      </c>
      <c r="D148" s="76"/>
      <c r="E148" s="30"/>
      <c r="F148" s="31">
        <f>F138+F147</f>
        <v>1290</v>
      </c>
      <c r="G148" s="31">
        <f>G138+G147</f>
        <v>35</v>
      </c>
      <c r="H148" s="31">
        <f>H138+H147</f>
        <v>37</v>
      </c>
      <c r="I148" s="31">
        <f>I138+I147</f>
        <v>183</v>
      </c>
      <c r="J148" s="31">
        <f>J138+J147</f>
        <v>1208</v>
      </c>
      <c r="K148" s="31"/>
      <c r="L148" s="31">
        <f>L138+L147</f>
        <v>286.3</v>
      </c>
    </row>
    <row r="149" spans="1:12" ht="15" x14ac:dyDescent="0.25">
      <c r="A149" s="19">
        <v>2</v>
      </c>
      <c r="B149" s="20">
        <v>4</v>
      </c>
      <c r="C149" s="21" t="s">
        <v>20</v>
      </c>
      <c r="D149" s="54" t="s">
        <v>21</v>
      </c>
      <c r="E149" s="44" t="s">
        <v>119</v>
      </c>
      <c r="F149" s="45">
        <v>150</v>
      </c>
      <c r="G149" s="45">
        <v>15</v>
      </c>
      <c r="H149" s="45">
        <v>24</v>
      </c>
      <c r="I149" s="45">
        <v>3</v>
      </c>
      <c r="J149" s="65">
        <v>283</v>
      </c>
      <c r="K149" s="48" t="s">
        <v>120</v>
      </c>
      <c r="L149" s="38">
        <v>114.5</v>
      </c>
    </row>
    <row r="150" spans="1:12" ht="15" x14ac:dyDescent="0.25">
      <c r="A150" s="22"/>
      <c r="B150" s="14"/>
      <c r="C150" s="10"/>
      <c r="D150" s="55" t="s">
        <v>22</v>
      </c>
      <c r="E150" s="44" t="s">
        <v>39</v>
      </c>
      <c r="F150" s="45">
        <v>200</v>
      </c>
      <c r="G150" s="45">
        <v>3</v>
      </c>
      <c r="H150" s="45">
        <v>3</v>
      </c>
      <c r="I150" s="45">
        <v>25</v>
      </c>
      <c r="J150" s="65">
        <v>133</v>
      </c>
      <c r="K150" s="59" t="s">
        <v>63</v>
      </c>
      <c r="L150" s="40"/>
    </row>
    <row r="151" spans="1:12" ht="15" x14ac:dyDescent="0.25">
      <c r="A151" s="22"/>
      <c r="B151" s="14"/>
      <c r="C151" s="10"/>
      <c r="D151" s="54" t="s">
        <v>23</v>
      </c>
      <c r="E151" s="44" t="s">
        <v>62</v>
      </c>
      <c r="F151" s="45">
        <v>25</v>
      </c>
      <c r="G151" s="45">
        <v>2</v>
      </c>
      <c r="H151" s="45">
        <v>1</v>
      </c>
      <c r="I151" s="45">
        <v>13</v>
      </c>
      <c r="J151" s="65">
        <v>70</v>
      </c>
      <c r="K151" s="5" t="s">
        <v>64</v>
      </c>
      <c r="L151" s="40"/>
    </row>
    <row r="152" spans="1:12" ht="15" x14ac:dyDescent="0.25">
      <c r="A152" s="22"/>
      <c r="B152" s="14"/>
      <c r="C152" s="10"/>
      <c r="D152" s="54" t="s">
        <v>44</v>
      </c>
      <c r="E152" s="44" t="s">
        <v>40</v>
      </c>
      <c r="F152" s="45">
        <v>30</v>
      </c>
      <c r="G152" s="45">
        <v>5</v>
      </c>
      <c r="H152" s="45">
        <v>5</v>
      </c>
      <c r="I152" s="45">
        <v>7</v>
      </c>
      <c r="J152" s="65">
        <v>88</v>
      </c>
      <c r="K152" s="60" t="s">
        <v>65</v>
      </c>
      <c r="L152" s="40"/>
    </row>
    <row r="153" spans="1:12" ht="15" x14ac:dyDescent="0.25">
      <c r="A153" s="22"/>
      <c r="B153" s="14"/>
      <c r="C153" s="10"/>
      <c r="D153" s="54" t="s">
        <v>24</v>
      </c>
      <c r="E153" s="44" t="s">
        <v>141</v>
      </c>
      <c r="F153" s="45">
        <v>100</v>
      </c>
      <c r="G153" s="45">
        <v>1</v>
      </c>
      <c r="H153" s="45">
        <v>0</v>
      </c>
      <c r="I153" s="45">
        <v>5</v>
      </c>
      <c r="J153" s="65">
        <v>23</v>
      </c>
      <c r="K153" s="60" t="s">
        <v>64</v>
      </c>
      <c r="L153" s="40"/>
    </row>
    <row r="154" spans="1:12" ht="15" x14ac:dyDescent="0.25">
      <c r="A154" s="22"/>
      <c r="B154" s="14"/>
      <c r="C154" s="10"/>
      <c r="D154" s="55"/>
      <c r="E154" s="44"/>
      <c r="F154" s="45"/>
      <c r="G154" s="45"/>
      <c r="H154" s="45"/>
      <c r="I154" s="45"/>
      <c r="J154" s="65"/>
      <c r="K154" s="56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.75" thickBot="1" x14ac:dyDescent="0.3">
      <c r="A156" s="23"/>
      <c r="B156" s="16"/>
      <c r="C156" s="7"/>
      <c r="D156" s="17" t="s">
        <v>33</v>
      </c>
      <c r="E156" s="8"/>
      <c r="F156" s="18">
        <f>SUM(F149:F155)</f>
        <v>505</v>
      </c>
      <c r="G156" s="18">
        <f t="shared" ref="G156:J156" si="24">SUM(G149:G155)</f>
        <v>26</v>
      </c>
      <c r="H156" s="18">
        <f t="shared" si="24"/>
        <v>33</v>
      </c>
      <c r="I156" s="18">
        <f t="shared" si="24"/>
        <v>53</v>
      </c>
      <c r="J156" s="18">
        <f t="shared" si="24"/>
        <v>597</v>
      </c>
      <c r="K156" s="24"/>
      <c r="L156" s="18">
        <f t="shared" ref="L156" si="25">SUM(L149:L155)</f>
        <v>114.5</v>
      </c>
    </row>
    <row r="157" spans="1:12" ht="15" x14ac:dyDescent="0.25">
      <c r="A157" s="25">
        <f>A149</f>
        <v>2</v>
      </c>
      <c r="B157" s="12">
        <v>4</v>
      </c>
      <c r="C157" s="9" t="s">
        <v>25</v>
      </c>
      <c r="D157" s="53" t="s">
        <v>26</v>
      </c>
      <c r="E157" s="46" t="s">
        <v>121</v>
      </c>
      <c r="F157" s="47">
        <v>60</v>
      </c>
      <c r="G157" s="47">
        <v>2</v>
      </c>
      <c r="H157" s="47">
        <v>5</v>
      </c>
      <c r="I157" s="47">
        <v>5</v>
      </c>
      <c r="J157" s="66">
        <v>71</v>
      </c>
      <c r="K157" s="56" t="s">
        <v>50</v>
      </c>
      <c r="L157" s="40">
        <v>171.8</v>
      </c>
    </row>
    <row r="158" spans="1:12" ht="15" x14ac:dyDescent="0.25">
      <c r="A158" s="22"/>
      <c r="B158" s="14"/>
      <c r="C158" s="10"/>
      <c r="D158" s="54" t="s">
        <v>27</v>
      </c>
      <c r="E158" s="44" t="s">
        <v>140</v>
      </c>
      <c r="F158" s="45">
        <v>205</v>
      </c>
      <c r="G158" s="45">
        <v>6</v>
      </c>
      <c r="H158" s="45">
        <v>4</v>
      </c>
      <c r="I158" s="45">
        <v>15</v>
      </c>
      <c r="J158" s="65">
        <v>126</v>
      </c>
      <c r="K158" s="5" t="s">
        <v>122</v>
      </c>
      <c r="L158" s="40"/>
    </row>
    <row r="159" spans="1:12" ht="15" x14ac:dyDescent="0.25">
      <c r="A159" s="22"/>
      <c r="B159" s="14"/>
      <c r="C159" s="10"/>
      <c r="D159" s="54" t="s">
        <v>28</v>
      </c>
      <c r="E159" s="44" t="s">
        <v>135</v>
      </c>
      <c r="F159" s="45">
        <v>90</v>
      </c>
      <c r="G159" s="45">
        <v>14</v>
      </c>
      <c r="H159" s="45">
        <v>20</v>
      </c>
      <c r="I159" s="45">
        <v>12</v>
      </c>
      <c r="J159" s="65">
        <v>286</v>
      </c>
      <c r="K159" s="5" t="s">
        <v>123</v>
      </c>
      <c r="L159" s="40"/>
    </row>
    <row r="160" spans="1:12" ht="15" x14ac:dyDescent="0.25">
      <c r="A160" s="22"/>
      <c r="B160" s="14"/>
      <c r="C160" s="10"/>
      <c r="D160" s="54" t="s">
        <v>29</v>
      </c>
      <c r="E160" s="44" t="s">
        <v>136</v>
      </c>
      <c r="F160" s="45">
        <v>150</v>
      </c>
      <c r="G160" s="45">
        <v>4</v>
      </c>
      <c r="H160" s="45">
        <v>5</v>
      </c>
      <c r="I160" s="45">
        <v>38</v>
      </c>
      <c r="J160" s="65">
        <v>207</v>
      </c>
      <c r="K160" s="5" t="s">
        <v>86</v>
      </c>
      <c r="L160" s="40"/>
    </row>
    <row r="161" spans="1:15" ht="15" x14ac:dyDescent="0.25">
      <c r="A161" s="22"/>
      <c r="B161" s="14"/>
      <c r="C161" s="10"/>
      <c r="D161" s="54" t="s">
        <v>31</v>
      </c>
      <c r="E161" s="44" t="s">
        <v>62</v>
      </c>
      <c r="F161" s="45">
        <v>40</v>
      </c>
      <c r="G161" s="45">
        <v>3</v>
      </c>
      <c r="H161" s="45">
        <v>1</v>
      </c>
      <c r="I161" s="45">
        <v>19</v>
      </c>
      <c r="J161" s="65">
        <v>96</v>
      </c>
      <c r="K161" s="5" t="s">
        <v>64</v>
      </c>
      <c r="L161" s="40"/>
    </row>
    <row r="162" spans="1:15" ht="15" x14ac:dyDescent="0.25">
      <c r="A162" s="22"/>
      <c r="B162" s="14"/>
      <c r="C162" s="10"/>
      <c r="D162" s="54" t="s">
        <v>32</v>
      </c>
      <c r="E162" s="44" t="s">
        <v>155</v>
      </c>
      <c r="F162" s="45">
        <v>40</v>
      </c>
      <c r="G162" s="45">
        <v>3</v>
      </c>
      <c r="H162" s="45">
        <v>2</v>
      </c>
      <c r="I162" s="45">
        <v>20</v>
      </c>
      <c r="J162" s="65">
        <v>110</v>
      </c>
      <c r="K162" s="5" t="s">
        <v>64</v>
      </c>
      <c r="L162" s="40"/>
    </row>
    <row r="163" spans="1:15" ht="15" x14ac:dyDescent="0.25">
      <c r="A163" s="22"/>
      <c r="B163" s="14"/>
      <c r="C163" s="10"/>
      <c r="D163" s="5" t="s">
        <v>30</v>
      </c>
      <c r="E163" s="39" t="s">
        <v>110</v>
      </c>
      <c r="F163" s="40">
        <v>200</v>
      </c>
      <c r="G163" s="40">
        <v>1</v>
      </c>
      <c r="H163" s="40">
        <v>0</v>
      </c>
      <c r="I163" s="40">
        <v>18</v>
      </c>
      <c r="J163" s="40">
        <v>78</v>
      </c>
      <c r="K163" s="52" t="s">
        <v>49</v>
      </c>
      <c r="L163" s="40"/>
    </row>
    <row r="164" spans="1:15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5" ht="15" x14ac:dyDescent="0.25">
      <c r="A165" s="23"/>
      <c r="B165" s="16"/>
      <c r="C165" s="7"/>
      <c r="D165" s="17" t="s">
        <v>33</v>
      </c>
      <c r="E165" s="8"/>
      <c r="F165" s="18">
        <f>SUM(F157:F164)</f>
        <v>785</v>
      </c>
      <c r="G165" s="18">
        <f>SUM(G157:G164)</f>
        <v>33</v>
      </c>
      <c r="H165" s="18">
        <f>SUM(H157:H164)</f>
        <v>37</v>
      </c>
      <c r="I165" s="18">
        <f>SUM(I157:I164)</f>
        <v>127</v>
      </c>
      <c r="J165" s="18">
        <f>SUM(J157:J164)</f>
        <v>974</v>
      </c>
      <c r="K165" s="24"/>
      <c r="L165" s="18">
        <f>SUM(L157:L164)</f>
        <v>171.8</v>
      </c>
    </row>
    <row r="166" spans="1:15" ht="15.75" thickBot="1" x14ac:dyDescent="0.25">
      <c r="A166" s="28">
        <f>A149</f>
        <v>2</v>
      </c>
      <c r="B166" s="29">
        <f>B149</f>
        <v>4</v>
      </c>
      <c r="C166" s="75" t="s">
        <v>4</v>
      </c>
      <c r="D166" s="76"/>
      <c r="E166" s="30"/>
      <c r="F166" s="31">
        <f>F156+F165</f>
        <v>1290</v>
      </c>
      <c r="G166" s="31">
        <f>G156+G165</f>
        <v>59</v>
      </c>
      <c r="H166" s="31">
        <f>H156+H165</f>
        <v>70</v>
      </c>
      <c r="I166" s="31">
        <f>I156+I165</f>
        <v>180</v>
      </c>
      <c r="J166" s="31">
        <f>J156+J165</f>
        <v>1571</v>
      </c>
      <c r="K166" s="31"/>
      <c r="L166" s="31">
        <f>L156+L165</f>
        <v>286.3</v>
      </c>
    </row>
    <row r="167" spans="1:15" ht="15" x14ac:dyDescent="0.25">
      <c r="A167" s="19">
        <v>2</v>
      </c>
      <c r="B167" s="20">
        <v>5</v>
      </c>
      <c r="C167" s="21" t="s">
        <v>20</v>
      </c>
      <c r="D167" s="54" t="s">
        <v>21</v>
      </c>
      <c r="E167" s="44" t="s">
        <v>137</v>
      </c>
      <c r="F167" s="45">
        <v>150</v>
      </c>
      <c r="G167" s="45">
        <v>5</v>
      </c>
      <c r="H167" s="45">
        <v>8</v>
      </c>
      <c r="I167" s="45">
        <v>20</v>
      </c>
      <c r="J167" s="65">
        <v>167</v>
      </c>
      <c r="K167" s="48" t="s">
        <v>52</v>
      </c>
      <c r="L167" s="38">
        <v>114.5</v>
      </c>
    </row>
    <row r="168" spans="1:15" ht="15" x14ac:dyDescent="0.25">
      <c r="A168" s="22"/>
      <c r="B168" s="14"/>
      <c r="C168" s="10"/>
      <c r="D168" s="55" t="s">
        <v>22</v>
      </c>
      <c r="E168" s="44" t="s">
        <v>89</v>
      </c>
      <c r="F168" s="45">
        <v>207</v>
      </c>
      <c r="G168" s="45">
        <v>0</v>
      </c>
      <c r="H168" s="45">
        <v>0</v>
      </c>
      <c r="I168" s="45">
        <v>15</v>
      </c>
      <c r="J168" s="65">
        <v>63</v>
      </c>
      <c r="K168" s="59" t="s">
        <v>81</v>
      </c>
      <c r="L168" s="40"/>
    </row>
    <row r="169" spans="1:15" ht="15" x14ac:dyDescent="0.25">
      <c r="A169" s="22"/>
      <c r="B169" s="14"/>
      <c r="C169" s="10"/>
      <c r="D169" s="54" t="s">
        <v>23</v>
      </c>
      <c r="E169" s="44" t="s">
        <v>62</v>
      </c>
      <c r="F169" s="45">
        <v>25</v>
      </c>
      <c r="G169" s="45">
        <v>2</v>
      </c>
      <c r="H169" s="45">
        <v>1</v>
      </c>
      <c r="I169" s="45">
        <v>13</v>
      </c>
      <c r="J169" s="65">
        <v>70</v>
      </c>
      <c r="K169" s="5" t="s">
        <v>64</v>
      </c>
      <c r="L169" s="40"/>
    </row>
    <row r="170" spans="1:15" ht="15" x14ac:dyDescent="0.25">
      <c r="A170" s="22"/>
      <c r="B170" s="14"/>
      <c r="C170" s="10"/>
      <c r="D170" s="54" t="s">
        <v>44</v>
      </c>
      <c r="E170" s="44" t="s">
        <v>72</v>
      </c>
      <c r="F170" s="45">
        <v>35</v>
      </c>
      <c r="G170" s="45">
        <v>1</v>
      </c>
      <c r="H170" s="45">
        <v>4</v>
      </c>
      <c r="I170" s="45">
        <v>22</v>
      </c>
      <c r="J170" s="65">
        <v>132</v>
      </c>
      <c r="K170" s="60" t="s">
        <v>75</v>
      </c>
      <c r="L170" s="40"/>
      <c r="O170" s="2" t="s">
        <v>127</v>
      </c>
    </row>
    <row r="171" spans="1:15" ht="15" x14ac:dyDescent="0.25">
      <c r="A171" s="22"/>
      <c r="B171" s="14"/>
      <c r="C171" s="10"/>
      <c r="D171" s="54" t="s">
        <v>24</v>
      </c>
      <c r="E171" s="44" t="s">
        <v>141</v>
      </c>
      <c r="F171" s="45">
        <v>100</v>
      </c>
      <c r="G171" s="45">
        <v>0</v>
      </c>
      <c r="H171" s="45">
        <v>0</v>
      </c>
      <c r="I171" s="45">
        <v>10</v>
      </c>
      <c r="J171" s="65">
        <v>46</v>
      </c>
      <c r="K171" s="67" t="s">
        <v>64</v>
      </c>
      <c r="L171" s="40"/>
    </row>
    <row r="172" spans="1:15" ht="15" x14ac:dyDescent="0.25">
      <c r="A172" s="22"/>
      <c r="B172" s="14"/>
      <c r="C172" s="10"/>
      <c r="D172" s="55"/>
      <c r="E172" s="44"/>
      <c r="F172" s="45"/>
      <c r="G172" s="45"/>
      <c r="H172" s="45"/>
      <c r="I172" s="45"/>
      <c r="J172" s="65"/>
      <c r="K172" s="56"/>
      <c r="L172" s="40"/>
    </row>
    <row r="173" spans="1:15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5" ht="15.75" customHeight="1" thickBot="1" x14ac:dyDescent="0.3">
      <c r="A174" s="23"/>
      <c r="B174" s="16"/>
      <c r="C174" s="7"/>
      <c r="D174" s="17" t="s">
        <v>33</v>
      </c>
      <c r="E174" s="8"/>
      <c r="F174" s="18">
        <f>SUM(F167:F173)</f>
        <v>517</v>
      </c>
      <c r="G174" s="18">
        <f t="shared" ref="G174:J174" si="26">SUM(G167:G173)</f>
        <v>8</v>
      </c>
      <c r="H174" s="18">
        <f t="shared" si="26"/>
        <v>13</v>
      </c>
      <c r="I174" s="18">
        <f t="shared" si="26"/>
        <v>80</v>
      </c>
      <c r="J174" s="18">
        <f t="shared" si="26"/>
        <v>478</v>
      </c>
      <c r="K174" s="24"/>
      <c r="L174" s="18">
        <f t="shared" ref="L174" si="27">SUM(L167:L173)</f>
        <v>114.5</v>
      </c>
    </row>
    <row r="175" spans="1:15" ht="15" x14ac:dyDescent="0.25">
      <c r="A175" s="25">
        <f>A167</f>
        <v>2</v>
      </c>
      <c r="B175" s="12">
        <v>5</v>
      </c>
      <c r="C175" s="9" t="s">
        <v>25</v>
      </c>
      <c r="D175" s="53" t="s">
        <v>26</v>
      </c>
      <c r="E175" s="46" t="s">
        <v>162</v>
      </c>
      <c r="F175" s="47">
        <v>60</v>
      </c>
      <c r="G175" s="47">
        <v>2</v>
      </c>
      <c r="H175" s="47">
        <v>3</v>
      </c>
      <c r="I175" s="47">
        <v>2</v>
      </c>
      <c r="J175" s="66">
        <v>63</v>
      </c>
      <c r="K175" s="56" t="s">
        <v>163</v>
      </c>
      <c r="L175" s="40">
        <v>171.8</v>
      </c>
    </row>
    <row r="176" spans="1:15" ht="15" x14ac:dyDescent="0.25">
      <c r="A176" s="22"/>
      <c r="B176" s="14"/>
      <c r="C176" s="10"/>
      <c r="D176" s="54" t="s">
        <v>27</v>
      </c>
      <c r="E176" s="44" t="s">
        <v>150</v>
      </c>
      <c r="F176" s="45">
        <v>220</v>
      </c>
      <c r="G176" s="45">
        <v>7</v>
      </c>
      <c r="H176" s="45">
        <v>2</v>
      </c>
      <c r="I176" s="45">
        <v>15</v>
      </c>
      <c r="J176" s="65">
        <v>109</v>
      </c>
      <c r="K176" s="5" t="s">
        <v>124</v>
      </c>
      <c r="L176" s="40"/>
    </row>
    <row r="177" spans="1:12" ht="25.5" x14ac:dyDescent="0.25">
      <c r="A177" s="22"/>
      <c r="B177" s="14"/>
      <c r="C177" s="10"/>
      <c r="D177" s="54" t="s">
        <v>28</v>
      </c>
      <c r="E177" s="44" t="s">
        <v>151</v>
      </c>
      <c r="F177" s="45">
        <v>240</v>
      </c>
      <c r="G177" s="45">
        <v>20</v>
      </c>
      <c r="H177" s="45">
        <v>19</v>
      </c>
      <c r="I177" s="45">
        <v>43</v>
      </c>
      <c r="J177" s="65">
        <v>420</v>
      </c>
      <c r="K177" s="5" t="s">
        <v>125</v>
      </c>
      <c r="L177" s="40"/>
    </row>
    <row r="178" spans="1:12" ht="15" x14ac:dyDescent="0.25">
      <c r="A178" s="22"/>
      <c r="B178" s="14"/>
      <c r="C178" s="10"/>
      <c r="D178" s="54" t="s">
        <v>29</v>
      </c>
      <c r="E178" s="44"/>
      <c r="F178" s="45"/>
      <c r="G178" s="45"/>
      <c r="H178" s="45"/>
      <c r="I178" s="45"/>
      <c r="J178" s="65"/>
      <c r="K178" s="5"/>
      <c r="L178" s="40"/>
    </row>
    <row r="179" spans="1:12" ht="15" x14ac:dyDescent="0.25">
      <c r="A179" s="22"/>
      <c r="B179" s="14"/>
      <c r="C179" s="10"/>
      <c r="D179" s="54" t="s">
        <v>31</v>
      </c>
      <c r="E179" s="44" t="s">
        <v>62</v>
      </c>
      <c r="F179" s="45">
        <v>40</v>
      </c>
      <c r="G179" s="45">
        <v>3</v>
      </c>
      <c r="H179" s="45">
        <v>1</v>
      </c>
      <c r="I179" s="45">
        <v>19</v>
      </c>
      <c r="J179" s="65">
        <v>96</v>
      </c>
      <c r="K179" s="5" t="s">
        <v>64</v>
      </c>
      <c r="L179" s="40"/>
    </row>
    <row r="180" spans="1:12" ht="15" x14ac:dyDescent="0.25">
      <c r="A180" s="22"/>
      <c r="B180" s="14"/>
      <c r="C180" s="10"/>
      <c r="D180" s="54" t="s">
        <v>32</v>
      </c>
      <c r="E180" s="44" t="s">
        <v>155</v>
      </c>
      <c r="F180" s="45">
        <v>40</v>
      </c>
      <c r="G180" s="45">
        <v>3</v>
      </c>
      <c r="H180" s="45">
        <v>2</v>
      </c>
      <c r="I180" s="45">
        <v>20</v>
      </c>
      <c r="J180" s="65">
        <v>110</v>
      </c>
      <c r="K180" s="5" t="s">
        <v>64</v>
      </c>
      <c r="L180" s="40"/>
    </row>
    <row r="181" spans="1:12" ht="15" x14ac:dyDescent="0.25">
      <c r="A181" s="22"/>
      <c r="B181" s="14"/>
      <c r="C181" s="10"/>
      <c r="D181" s="5" t="s">
        <v>30</v>
      </c>
      <c r="E181" s="44" t="s">
        <v>139</v>
      </c>
      <c r="F181" s="45">
        <v>200</v>
      </c>
      <c r="G181" s="45">
        <v>1</v>
      </c>
      <c r="H181" s="45">
        <v>0</v>
      </c>
      <c r="I181" s="45">
        <v>32</v>
      </c>
      <c r="J181" s="65">
        <v>131</v>
      </c>
      <c r="K181" s="5" t="s">
        <v>126</v>
      </c>
      <c r="L181" s="40"/>
    </row>
    <row r="182" spans="1:12" ht="15" x14ac:dyDescent="0.2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6"/>
      <c r="C183" s="7"/>
      <c r="D183" s="17" t="s">
        <v>33</v>
      </c>
      <c r="E183" s="8"/>
      <c r="F183" s="18">
        <f>SUM(F175:F182)</f>
        <v>800</v>
      </c>
      <c r="G183" s="18">
        <f>SUM(G175:G182)</f>
        <v>36</v>
      </c>
      <c r="H183" s="18">
        <f>SUM(H175:H182)</f>
        <v>27</v>
      </c>
      <c r="I183" s="18">
        <f>SUM(I175:I182)</f>
        <v>131</v>
      </c>
      <c r="J183" s="18">
        <f>SUM(J175:J182)</f>
        <v>929</v>
      </c>
      <c r="K183" s="24"/>
      <c r="L183" s="18">
        <f>SUM(L175:L182)</f>
        <v>171.8</v>
      </c>
    </row>
    <row r="184" spans="1:12" ht="15.75" thickBot="1" x14ac:dyDescent="0.25">
      <c r="A184" s="28">
        <f>A167</f>
        <v>2</v>
      </c>
      <c r="B184" s="29">
        <f>B167</f>
        <v>5</v>
      </c>
      <c r="C184" s="75" t="s">
        <v>4</v>
      </c>
      <c r="D184" s="76"/>
      <c r="E184" s="30"/>
      <c r="F184" s="31">
        <f>F174+F183</f>
        <v>1317</v>
      </c>
      <c r="G184" s="31">
        <f>G174+G183</f>
        <v>44</v>
      </c>
      <c r="H184" s="31">
        <f>H174+H183</f>
        <v>40</v>
      </c>
      <c r="I184" s="31">
        <f>I174+I183</f>
        <v>211</v>
      </c>
      <c r="J184" s="31">
        <f>J174+J183</f>
        <v>1407</v>
      </c>
      <c r="K184" s="31"/>
      <c r="L184" s="31">
        <f>L174+L183</f>
        <v>286.3</v>
      </c>
    </row>
    <row r="185" spans="1:12" ht="13.5" thickBot="1" x14ac:dyDescent="0.25">
      <c r="A185" s="26"/>
      <c r="B185" s="27"/>
      <c r="C185" s="77" t="s">
        <v>5</v>
      </c>
      <c r="D185" s="77"/>
      <c r="E185" s="77"/>
      <c r="F185" s="33">
        <f>(F23+F41+F58+F76+F94+F112+F130+F148+F166+F184)/(IF(F23=0,0,1)+IF(F41=0,0,1)+IF(F58=0,0,1)+IF(F76=0,0,1)+IF(F94=0,0,1)+IF(F112=0,0,1)+IF(F130=0,0,1)+IF(F148=0,0,1)+IF(F166=0,0,1)+IF(F184=0,0,1))</f>
        <v>1313.6</v>
      </c>
      <c r="G185" s="33">
        <f>(G23+G41+G58+G76+G94+G112+G130+G148+G166+G184)/(IF(G23=0,0,1)+IF(G41=0,0,1)+IF(G58=0,0,1)+IF(G76=0,0,1)+IF(G94=0,0,1)+IF(G112=0,0,1)+IF(G130=0,0,1)+IF(G148=0,0,1)+IF(G166=0,0,1)+IF(G184=0,0,1))</f>
        <v>47.2</v>
      </c>
      <c r="H185" s="33">
        <f>(H23+H41+H58+H76+H94+H112+H130+H148+H166+H184)/(IF(H23=0,0,1)+IF(H41=0,0,1)+IF(H58=0,0,1)+IF(H76=0,0,1)+IF(H94=0,0,1)+IF(H112=0,0,1)+IF(H130=0,0,1)+IF(H148=0,0,1)+IF(H166=0,0,1)+IF(H184=0,0,1))</f>
        <v>47.8</v>
      </c>
      <c r="I185" s="33">
        <f>(I23+I41+I58+I76+I94+I112+I130+I148+I166+I184)/(IF(I23=0,0,1)+IF(I41=0,0,1)+IF(I58=0,0,1)+IF(I76=0,0,1)+IF(I94=0,0,1)+IF(I112=0,0,1)+IF(I130=0,0,1)+IF(I148=0,0,1)+IF(I166=0,0,1)+IF(I184=0,0,1))</f>
        <v>199.6</v>
      </c>
      <c r="J185" s="33">
        <f>(J23+J41+J58+J76+J94+J112+J130+J148+J166+J184)/(IF(J23=0,0,1)+IF(J41=0,0,1)+IF(J58=0,0,1)+IF(J76=0,0,1)+IF(J94=0,0,1)+IF(J112=0,0,1)+IF(J130=0,0,1)+IF(J148=0,0,1)+IF(J166=0,0,1)+IF(J184=0,0,1))</f>
        <v>1418.1</v>
      </c>
      <c r="K185" s="33"/>
      <c r="L185" s="33">
        <f>(L23+L41+L58+L76+L94+L112+L130+L148+L166+L184)/(IF(L23=0,0,1)+IF(L41=0,0,1)+IF(L58=0,0,1)+IF(L76=0,0,1)+IF(L94=0,0,1)+IF(L112=0,0,1)+IF(L130=0,0,1)+IF(L148=0,0,1)+IF(L166=0,0,1)+IF(L184=0,0,1))</f>
        <v>286.30000000000007</v>
      </c>
    </row>
  </sheetData>
  <mergeCells count="14">
    <mergeCell ref="C76:D76"/>
    <mergeCell ref="C94:D94"/>
    <mergeCell ref="C23:D23"/>
    <mergeCell ref="C185:E185"/>
    <mergeCell ref="C184:D184"/>
    <mergeCell ref="C112:D112"/>
    <mergeCell ref="C130:D130"/>
    <mergeCell ref="C148:D148"/>
    <mergeCell ref="C166:D166"/>
    <mergeCell ref="C1:E1"/>
    <mergeCell ref="H1:K1"/>
    <mergeCell ref="H2:K2"/>
    <mergeCell ref="C41:D41"/>
    <mergeCell ref="C58:D58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2025-04-07T12:09:42Z</cp:lastPrinted>
  <dcterms:created xsi:type="dcterms:W3CDTF">2022-05-16T14:23:56Z</dcterms:created>
  <dcterms:modified xsi:type="dcterms:W3CDTF">2026-03-30T09:13:16Z</dcterms:modified>
</cp:coreProperties>
</file>